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9020" windowHeight="8580" activeTab="8"/>
  </bookViews>
  <sheets>
    <sheet name="MODULATOR" sheetId="6" r:id="rId1"/>
    <sheet name="IF" sheetId="5" r:id="rId2"/>
    <sheet name="RF-DRIVER" sheetId="1" r:id="rId3"/>
    <sheet name="BANDPASS" sheetId="2" r:id="rId4"/>
    <sheet name="AUDIO" sheetId="4" r:id="rId5"/>
    <sheet name="RX Levels" sheetId="7" r:id="rId6"/>
    <sheet name="TX Audio" sheetId="8" r:id="rId7"/>
    <sheet name="TX RF Levels" sheetId="9" r:id="rId8"/>
    <sheet name="&quot;S&quot; Meter" sheetId="12" r:id="rId9"/>
    <sheet name="S-Meter" sheetId="13" r:id="rId10"/>
  </sheets>
  <definedNames>
    <definedName name="_xlnm.Print_Area" localSheetId="5">'RX Levels'!$A$1:$F$40</definedName>
    <definedName name="_xlnm.Print_Area" localSheetId="9">'S-Meter'!$A$1:$K$32</definedName>
    <definedName name="_xlnm.Print_Area" localSheetId="6">'TX Audio'!$A$2:$I$27</definedName>
    <definedName name="_xlnm.Print_Area" localSheetId="7">'TX RF Levels'!$A$1:$F$40</definedName>
  </definedNames>
  <calcPr calcId="125725"/>
</workbook>
</file>

<file path=xl/calcChain.xml><?xml version="1.0" encoding="utf-8"?>
<calcChain xmlns="http://schemas.openxmlformats.org/spreadsheetml/2006/main">
  <c r="E38" i="9"/>
  <c r="E37"/>
  <c r="E36"/>
  <c r="E35"/>
  <c r="E34"/>
  <c r="E33"/>
  <c r="E32"/>
  <c r="E31"/>
  <c r="E27"/>
  <c r="E26"/>
  <c r="E25"/>
  <c r="E24"/>
  <c r="E23"/>
  <c r="E22"/>
  <c r="E21"/>
  <c r="E20"/>
  <c r="E16"/>
  <c r="E15"/>
  <c r="E9"/>
  <c r="N36" i="7"/>
  <c r="N35"/>
  <c r="N34"/>
  <c r="N33"/>
  <c r="N32"/>
  <c r="N31"/>
  <c r="N30"/>
  <c r="N29"/>
  <c r="N28"/>
  <c r="N27"/>
  <c r="N26"/>
  <c r="N25"/>
  <c r="N24"/>
  <c r="N23"/>
  <c r="N22"/>
  <c r="N21"/>
  <c r="M36"/>
  <c r="D36" s="1"/>
  <c r="M35"/>
  <c r="D35" s="1"/>
  <c r="M34"/>
  <c r="D34" s="1"/>
  <c r="M33"/>
  <c r="D33" s="1"/>
  <c r="M32"/>
  <c r="D32" s="1"/>
  <c r="M31"/>
  <c r="D31" s="1"/>
  <c r="M30"/>
  <c r="D30" s="1"/>
  <c r="M29"/>
  <c r="D29" s="1"/>
  <c r="M28"/>
  <c r="D28" s="1"/>
  <c r="M27"/>
  <c r="D27" s="1"/>
  <c r="M26"/>
  <c r="D26" s="1"/>
  <c r="M25"/>
  <c r="D25" s="1"/>
  <c r="M24"/>
  <c r="D24" s="1"/>
  <c r="M23"/>
  <c r="D23" s="1"/>
  <c r="M22"/>
  <c r="D22" s="1"/>
  <c r="M21"/>
  <c r="D21" s="1"/>
  <c r="E11" i="9"/>
  <c r="E12"/>
  <c r="E13"/>
  <c r="E10"/>
  <c r="E8"/>
  <c r="B27" i="8"/>
  <c r="H21"/>
  <c r="H20"/>
  <c r="H19"/>
  <c r="H18"/>
  <c r="H17"/>
  <c r="H16"/>
  <c r="H13"/>
  <c r="H12"/>
  <c r="F21"/>
  <c r="F20"/>
  <c r="F19"/>
  <c r="F18"/>
  <c r="F17"/>
  <c r="F16"/>
  <c r="F15"/>
  <c r="F14"/>
  <c r="F13"/>
  <c r="F12"/>
  <c r="F11"/>
  <c r="F10"/>
</calcChain>
</file>

<file path=xl/sharedStrings.xml><?xml version="1.0" encoding="utf-8"?>
<sst xmlns="http://schemas.openxmlformats.org/spreadsheetml/2006/main" count="777" uniqueCount="393">
  <si>
    <t>Function</t>
  </si>
  <si>
    <t>Grid</t>
  </si>
  <si>
    <t>Pin 1</t>
  </si>
  <si>
    <t>Pin 2</t>
  </si>
  <si>
    <t>Pin 3</t>
  </si>
  <si>
    <t>Pin 4</t>
  </si>
  <si>
    <t>Pin 5</t>
  </si>
  <si>
    <t>Pin 7</t>
  </si>
  <si>
    <t>GND</t>
  </si>
  <si>
    <t>Screen</t>
  </si>
  <si>
    <t>Suppr. (G3)</t>
  </si>
  <si>
    <t>Fil</t>
  </si>
  <si>
    <t>Pin 6</t>
  </si>
  <si>
    <t>Plate</t>
  </si>
  <si>
    <t>Cathode</t>
  </si>
  <si>
    <t>V11 (6AU6) 1st Receive Mixer</t>
  </si>
  <si>
    <t>V10 (6AU6) Receive RF Amp (maybe 6HS6)</t>
  </si>
  <si>
    <t>6.3 vac</t>
  </si>
  <si>
    <t>300k</t>
  </si>
  <si>
    <t>0.2</t>
  </si>
  <si>
    <t>34k</t>
  </si>
  <si>
    <t>51k</t>
  </si>
  <si>
    <t>220</t>
  </si>
  <si>
    <t>0</t>
  </si>
  <si>
    <t>146k</t>
  </si>
  <si>
    <t>330</t>
  </si>
  <si>
    <t>150k</t>
  </si>
  <si>
    <t>200k</t>
  </si>
  <si>
    <t>V6 (6CB6) 2nd Transmitter Mixer</t>
  </si>
  <si>
    <t>V7 (6CL6) Transmitter Driver</t>
  </si>
  <si>
    <t>Pin 8</t>
  </si>
  <si>
    <t>Pin 9</t>
  </si>
  <si>
    <t>FIL</t>
  </si>
  <si>
    <t>150</t>
  </si>
  <si>
    <t>0.8</t>
  </si>
  <si>
    <t>0.9</t>
  </si>
  <si>
    <t>39k</t>
  </si>
  <si>
    <t>Resistance</t>
  </si>
  <si>
    <t>30k</t>
  </si>
  <si>
    <t>2k</t>
  </si>
  <si>
    <t>3.4</t>
  </si>
  <si>
    <t>100k</t>
  </si>
  <si>
    <t>47k</t>
  </si>
  <si>
    <t>470k</t>
  </si>
  <si>
    <t>0.1</t>
  </si>
  <si>
    <t>2.25m</t>
  </si>
  <si>
    <t>Reference</t>
  </si>
  <si>
    <t>1.5m</t>
  </si>
  <si>
    <t>V19 (12AT7) Heterodyne Oscillator &amp; Cathode Follower</t>
  </si>
  <si>
    <t>36k</t>
  </si>
  <si>
    <t>Receive Volts</t>
  </si>
  <si>
    <t>Transmit Volts</t>
  </si>
  <si>
    <t>V18 (0A2) Voltage Regulator</t>
  </si>
  <si>
    <t>AF Output Plate</t>
  </si>
  <si>
    <t>AF Output Screen</t>
  </si>
  <si>
    <t>AF Output Cathode</t>
  </si>
  <si>
    <t>AF Output Grid</t>
  </si>
  <si>
    <t>AF Amp Grid</t>
  </si>
  <si>
    <t>AF Amp Cathode</t>
  </si>
  <si>
    <t>AF Amp Plate</t>
  </si>
  <si>
    <t>V3 (6AU6) 1st IF Amp</t>
  </si>
  <si>
    <t>V4 (6AU6) 2nd IF Amp</t>
  </si>
  <si>
    <t>2.1m</t>
  </si>
  <si>
    <t>2.2</t>
  </si>
  <si>
    <t>41k</t>
  </si>
  <si>
    <t>1m</t>
  </si>
  <si>
    <t>48k</t>
  </si>
  <si>
    <t>1k</t>
  </si>
  <si>
    <t>1.1</t>
  </si>
  <si>
    <t>110k</t>
  </si>
  <si>
    <t>43k</t>
  </si>
  <si>
    <t>220k</t>
  </si>
  <si>
    <t>2m</t>
  </si>
  <si>
    <t>1.2</t>
  </si>
  <si>
    <t>70k
INF in LSB</t>
  </si>
  <si>
    <t>INF
62k in LSB</t>
  </si>
  <si>
    <t>86</t>
  </si>
  <si>
    <t>1.9m</t>
  </si>
  <si>
    <t>2.1</t>
  </si>
  <si>
    <t>37k</t>
  </si>
  <si>
    <t>INF</t>
  </si>
  <si>
    <t>160k</t>
  </si>
  <si>
    <t>170k</t>
  </si>
  <si>
    <t>INF
0 in CAL</t>
  </si>
  <si>
    <t>*</t>
  </si>
  <si>
    <t>OFF = 200k</t>
  </si>
  <si>
    <t>PTT = 100k</t>
  </si>
  <si>
    <t>VOX = 200k</t>
  </si>
  <si>
    <t>CAL = 100k</t>
  </si>
  <si>
    <t>* MODE Switch = TUNE</t>
  </si>
  <si>
    <t>* FUNCTION Switch = OFF</t>
  </si>
  <si>
    <t>TUNE = 200k</t>
  </si>
  <si>
    <t>LSB = 200k</t>
  </si>
  <si>
    <t>USB = 200k</t>
  </si>
  <si>
    <t>CW = 100k</t>
  </si>
  <si>
    <t>9k</t>
  </si>
  <si>
    <t>55k</t>
  </si>
  <si>
    <t>1.1m</t>
  </si>
  <si>
    <t>69k</t>
  </si>
  <si>
    <t>INF
1k in CW</t>
  </si>
  <si>
    <t>550k</t>
  </si>
  <si>
    <t>1.8m</t>
  </si>
  <si>
    <t>60k</t>
  </si>
  <si>
    <t>100</t>
  </si>
  <si>
    <t>470</t>
  </si>
  <si>
    <t>+93</t>
  </si>
  <si>
    <t>+257 (PTT)
+247 (TUNE)</t>
  </si>
  <si>
    <t>0 (LSB)
135 (USB)</t>
  </si>
  <si>
    <t>0 (LSB)
-3.0 (USB)</t>
  </si>
  <si>
    <t>135 (LSB)
0 (USB)</t>
  </si>
  <si>
    <t>-3.0 (LSB)
0 (USB)</t>
  </si>
  <si>
    <t>-61 (TUNE)
0 (CW/LSB/USB)</t>
  </si>
  <si>
    <t>0 LMO
-5 XTAL</t>
  </si>
  <si>
    <t>+292 (PTT)
+135 (CAL)</t>
  </si>
  <si>
    <t>0 (PTT)
-30 (CAL)</t>
  </si>
  <si>
    <t>11 (PTT)
0 (CAL)</t>
  </si>
  <si>
    <t>+272
+50 (CW)</t>
  </si>
  <si>
    <t>0 (TUNE/LSB/CW)
110 (USB)</t>
  </si>
  <si>
    <t>102 (TUNE)
110 (LSB/CW)
0 (USB)</t>
  </si>
  <si>
    <t>0 to -10 with MIC/CW</t>
  </si>
  <si>
    <t>+291</t>
  </si>
  <si>
    <t>+70</t>
  </si>
  <si>
    <t>+5.0</t>
  </si>
  <si>
    <t>1.0</t>
  </si>
  <si>
    <t>+1.0</t>
  </si>
  <si>
    <t>+186</t>
  </si>
  <si>
    <t>+2.0</t>
  </si>
  <si>
    <t>+187</t>
  </si>
  <si>
    <t>Screen (pin 3)</t>
  </si>
  <si>
    <t>Grid (pin 2)</t>
  </si>
  <si>
    <t>-91</t>
  </si>
  <si>
    <t>291</t>
  </si>
  <si>
    <t>-84</t>
  </si>
  <si>
    <t>290</t>
  </si>
  <si>
    <t>0 (LMO)
134 (XTAL)</t>
  </si>
  <si>
    <t>0 (LMO)
132 (XTAL)</t>
  </si>
  <si>
    <t>260
35 (CW)</t>
  </si>
  <si>
    <t>0.5 (TUNE)
7 (CW)</t>
  </si>
  <si>
    <t>-68
0 (CW)</t>
  </si>
  <si>
    <t>0 (PTT/CW)
+3.0 (TUNE)</t>
  </si>
  <si>
    <t>V1B Plate</t>
  </si>
  <si>
    <t>V1B Cathode</t>
  </si>
  <si>
    <t>V1B Grid</t>
  </si>
  <si>
    <t>V1 (6EA8) V1A: TX Speech Amp, V1B: TX AF Cathode Follower</t>
  </si>
  <si>
    <t>V2 (6AU6) Transmit Isolation Amplifier</t>
  </si>
  <si>
    <t>V13 (6BN8) V13A &amp; V13B: AVC / V13C: Product Detector</t>
  </si>
  <si>
    <t>(*) 200 mv RF (from carrier oscillator)</t>
  </si>
  <si>
    <t>V5 (6EA8) V5A: 1st Transmitter Mixer,  V5B: Aux. XTAL Osc.</t>
  </si>
  <si>
    <t>Tone Amp Plate</t>
  </si>
  <si>
    <t>Tone Amp Cathode</t>
  </si>
  <si>
    <t>Tone Amp Grid</t>
  </si>
  <si>
    <t>V12 (6EA8) V12A: 2nd Receive Mixer, V12B: Relay Driver</t>
  </si>
  <si>
    <t>2nd RX Mixer Grid</t>
  </si>
  <si>
    <t>2nd RX Mixer Screen</t>
  </si>
  <si>
    <t>2nd RX Mixer Plate</t>
  </si>
  <si>
    <t>2nd RX Mixer Cathode</t>
  </si>
  <si>
    <t>V17 (12AT7) V17A: VOX  Amp, V17B: 100 KHz Calibrator</t>
  </si>
  <si>
    <t>V14 (6GW8) V14A: Receive Audio Amp, V14B Audio Power Amp</t>
  </si>
  <si>
    <t>Tone OSC Grid</t>
  </si>
  <si>
    <t>Tone OSC Screen</t>
  </si>
  <si>
    <t>Tone OSC Plate</t>
  </si>
  <si>
    <t>Tone OSC Cathode</t>
  </si>
  <si>
    <t>V15 (6EA8) V15A: Sidetone Oscillator, V15B: Tone Amplifier</t>
  </si>
  <si>
    <t>TX Speech Amp Grid</t>
  </si>
  <si>
    <t>TX Speech Amp Screen</t>
  </si>
  <si>
    <t>TX Speech Amp Plate</t>
  </si>
  <si>
    <t>TX Speech Amp Cathode</t>
  </si>
  <si>
    <t>Cathode Follower Plate</t>
  </si>
  <si>
    <t>Cathode Follower Grid</t>
  </si>
  <si>
    <t>Product Det. Plate</t>
  </si>
  <si>
    <t>Product Det. Grid</t>
  </si>
  <si>
    <t>Product Det. Cathode</t>
  </si>
  <si>
    <t>1st TX Mixer Grid</t>
  </si>
  <si>
    <t>1st TX Mixer Screen</t>
  </si>
  <si>
    <t>1st TX Mixer Plate</t>
  </si>
  <si>
    <t>1st TX Mixer Cathode</t>
  </si>
  <si>
    <t>Relay Driver Plate</t>
  </si>
  <si>
    <t>Relay Driver Cathode</t>
  </si>
  <si>
    <t>Relay Driver Grid</t>
  </si>
  <si>
    <t>Calibrator Plate</t>
  </si>
  <si>
    <t>Calibrator Grid</t>
  </si>
  <si>
    <t>Calibrator Cathode</t>
  </si>
  <si>
    <t>Het. Osc Plate</t>
  </si>
  <si>
    <t>Het. Osc Grid</t>
  </si>
  <si>
    <t>Het. Osc Cathode</t>
  </si>
  <si>
    <t>-1.4</t>
  </si>
  <si>
    <t>AVC Diode A Plate</t>
  </si>
  <si>
    <t>AVC Diode A Cathode</t>
  </si>
  <si>
    <t>AVC Diode B Cathode</t>
  </si>
  <si>
    <t>AVC Diode B Plate</t>
  </si>
  <si>
    <t>1.7k (diag)
4.7k (inst)</t>
  </si>
  <si>
    <t>Pin 6 of V1</t>
  </si>
  <si>
    <t>Pin 6 Level Control</t>
  </si>
  <si>
    <t>Center Arm of VOX Sensitivity Control</t>
  </si>
  <si>
    <t>Pin 7 of V17</t>
  </si>
  <si>
    <t>Pin 6 of V17</t>
  </si>
  <si>
    <t>Junction of C211-D201</t>
  </si>
  <si>
    <t>Test Point</t>
  </si>
  <si>
    <t>Volts (p-p)</t>
  </si>
  <si>
    <t>-</t>
  </si>
  <si>
    <t>It is assumed that the basic steps such as making DC voltage measurement, checking tubes &amp; reviewing the soldering have been completed.</t>
  </si>
  <si>
    <t>The following information was compiled from the above transceivers in the 80M LSB position. The mike level control was at the 9:00 o'clock position.</t>
  </si>
  <si>
    <t>2.828</t>
  </si>
  <si>
    <t>RMS To Peak-to-Peak Conversion Factor</t>
  </si>
  <si>
    <t>Peak-to-Peak to RMS Conversion Factor</t>
  </si>
  <si>
    <t>Volts (RF Probe)</t>
  </si>
  <si>
    <t>Volts (Scope, Peak-to-Peak)</t>
  </si>
  <si>
    <t>7,200 KHz</t>
  </si>
  <si>
    <t>14,200 KHz</t>
  </si>
  <si>
    <t>21,200 KHz</t>
  </si>
  <si>
    <t>28,200 KHz</t>
  </si>
  <si>
    <t>28,700 KHz</t>
  </si>
  <si>
    <t>29,200 KHz</t>
  </si>
  <si>
    <t>29,700 KHz</t>
  </si>
  <si>
    <t>3.5</t>
  </si>
  <si>
    <t>TP</t>
  </si>
  <si>
    <t>Input Signal Injection Point</t>
  </si>
  <si>
    <t>Frequency</t>
  </si>
  <si>
    <t xml:space="preserve"> Actual</t>
  </si>
  <si>
    <t>Actual</t>
  </si>
  <si>
    <t>Carrier Balance Pot. (center)</t>
  </si>
  <si>
    <t>V19 Pin 3 (Het Osc. Cathode Follower)</t>
  </si>
  <si>
    <t>9.2m</t>
  </si>
  <si>
    <t>Suppressor (G3)</t>
  </si>
  <si>
    <t>172k *</t>
  </si>
  <si>
    <t>91k **</t>
  </si>
  <si>
    <t>* Pins  2 &amp; 9 connected internally in 6CL6. Pin 9 read open with tube removed</t>
  </si>
  <si>
    <t>** Pins 3 &amp; 8 connected internally in 6CL6. Pin 3 reads 1.346m with tube removed.</t>
  </si>
  <si>
    <t>INF
30k LOCK</t>
  </si>
  <si>
    <t>5.2k</t>
  </si>
  <si>
    <t>V19 Pin 2 (Het Osc. Cathode Follower Grid)</t>
  </si>
  <si>
    <t>V5 Pin 7 or V12 Pin 7 (VFO)/LMO)</t>
  </si>
  <si>
    <t>1k / 7w</t>
  </si>
  <si>
    <t>2.5k / 7w</t>
  </si>
  <si>
    <t>"S" Meter</t>
  </si>
  <si>
    <t>S0</t>
  </si>
  <si>
    <t>S3</t>
  </si>
  <si>
    <t>S6</t>
  </si>
  <si>
    <t>S9</t>
  </si>
  <si>
    <t>S9+20</t>
  </si>
  <si>
    <t>S9+40</t>
  </si>
  <si>
    <t>S9+60</t>
  </si>
  <si>
    <t>R415 (1m *)</t>
  </si>
  <si>
    <t>V10 (1st RF) -Pin 1</t>
  </si>
  <si>
    <t>V11 (1st Mixer) -Pin 1</t>
  </si>
  <si>
    <t>V3 (1st IF Amp) -Pin 1</t>
  </si>
  <si>
    <t>"S3"</t>
  </si>
  <si>
    <t>"S6"</t>
  </si>
  <si>
    <t>"S9"</t>
  </si>
  <si>
    <t>"S9+20"</t>
  </si>
  <si>
    <t>"S9+40"</t>
  </si>
  <si>
    <t>1st IF Grid
(V3 Pin 1)</t>
  </si>
  <si>
    <t>1st IF Cathode
(V3 Pin 7)</t>
  </si>
  <si>
    <t>R103/R104
Junction</t>
  </si>
  <si>
    <t>1st IF Screen
(V3 Pin 6)</t>
  </si>
  <si>
    <t>Zero Adjust
(Center)</t>
  </si>
  <si>
    <t>"S0"</t>
  </si>
  <si>
    <t>USB OSC Plate</t>
  </si>
  <si>
    <t>V16 (12AU7) V16A: USB Carrier Oscillator, V16B LSB/CW (TX) Carrier Oscillator</t>
  </si>
  <si>
    <t>USB OSC Grid</t>
  </si>
  <si>
    <t>USB OSC Cathode</t>
  </si>
  <si>
    <t>LSB/CW (TX) OSC Grid</t>
  </si>
  <si>
    <t>LSB/CW (TX) OSC Plate</t>
  </si>
  <si>
    <t>Pin 5 Level Control (adjust mike level control for)</t>
  </si>
  <si>
    <t>Mike Connector Lug 1 (set input level to)</t>
  </si>
  <si>
    <t>Volts</t>
  </si>
  <si>
    <t>Pin 9 of V12 (note this is vDC)</t>
  </si>
  <si>
    <t>Pin 8 of V1 (must be in VOX mode and not CW)</t>
  </si>
  <si>
    <t>10.7</t>
  </si>
  <si>
    <t>0.5</t>
  </si>
  <si>
    <t>0.46</t>
  </si>
  <si>
    <t>0 to 7 *</t>
  </si>
  <si>
    <t>0 to 4.5 *</t>
  </si>
  <si>
    <t>2 to 67 *</t>
  </si>
  <si>
    <t>note (*) value depends on setting ov VOX sensitivity control</t>
  </si>
  <si>
    <t>Pin 2 of V1 (note **)</t>
  </si>
  <si>
    <t>Pin 9 of V1 (note **)</t>
  </si>
  <si>
    <t xml:space="preserve">  2. A microphone or audio generator for .1V @ 1KHZ can be used as the signal source. </t>
  </si>
  <si>
    <t xml:space="preserve">  1. All measurements were made with a VTVM or high impedance meter (10 Meg ohm). </t>
  </si>
  <si>
    <t xml:space="preserve">Signal voltages from the microphone connector through the VOX circuit are listed below. </t>
  </si>
  <si>
    <t>V14 pin 8</t>
  </si>
  <si>
    <t>1 KHz</t>
  </si>
  <si>
    <t>3.2 - 3.6 vac</t>
  </si>
  <si>
    <t>V14 pin 1</t>
  </si>
  <si>
    <t>0.1 vac</t>
  </si>
  <si>
    <t>Actual Input for 500 mw output</t>
  </si>
  <si>
    <t>Audio Stages (adjust input level to provide 500mw audio output)</t>
  </si>
  <si>
    <t>Expected Input for 500 mw output</t>
  </si>
  <si>
    <t>RF and IF Stages (adjust input level to provide 2 vac at top of AF Gain control)</t>
  </si>
  <si>
    <t>V13 pin 8</t>
  </si>
  <si>
    <t>V4 Pin 1</t>
  </si>
  <si>
    <t>V3 Pin 1</t>
  </si>
  <si>
    <t>Audio Amp</t>
  </si>
  <si>
    <t>AF Power Amp</t>
  </si>
  <si>
    <t>Prod. Detect</t>
  </si>
  <si>
    <t>1st IF amp</t>
  </si>
  <si>
    <t>2nd IF amp</t>
  </si>
  <si>
    <t>2nd RX Mixer</t>
  </si>
  <si>
    <t>V12 Pin 2</t>
  </si>
  <si>
    <t>Measured level for 2 vac at AF Gain Control</t>
  </si>
  <si>
    <t>Expected Injection level for 2 vac</t>
  </si>
  <si>
    <t>1st RX Mixer</t>
  </si>
  <si>
    <t>V11 Pin 1</t>
  </si>
  <si>
    <t>RF amp</t>
  </si>
  <si>
    <t>V10 Pin 1</t>
  </si>
  <si>
    <t>Antenna</t>
  </si>
  <si>
    <t>Antenna Connector</t>
  </si>
  <si>
    <t>Frequency (KHz)</t>
  </si>
  <si>
    <t>SB-102 
sn 010-4814</t>
  </si>
  <si>
    <t>SB-102 
sn 122-1211</t>
  </si>
  <si>
    <t>SB-101 
sn 819-1237</t>
  </si>
  <si>
    <t>Average</t>
  </si>
  <si>
    <t>Best Seen</t>
  </si>
  <si>
    <t>note (**) The expected values appear to be pulled down by loading of the voltmeter. I did not see this drop in my measurements</t>
  </si>
  <si>
    <t>Transmit Audio Signal Levels</t>
  </si>
  <si>
    <t>dBm</t>
  </si>
  <si>
    <t>1.  Measure RF signal levels needed to produce 2 vac at the top of Audio Gain Control</t>
  </si>
  <si>
    <t>2.  Set Band Switch to 3.5 MHz and Frequency to 3,700 KHz</t>
  </si>
  <si>
    <t>3.  RF Gain fully clockwise</t>
  </si>
  <si>
    <t>4.  AF Gain to comfortable level</t>
  </si>
  <si>
    <t>V4 (2nd IF Amp) -Pin 1</t>
  </si>
  <si>
    <t>5.  Disable AVC by disconnecting and grounding the two yellow wires on pad 13 on IF board</t>
  </si>
  <si>
    <t>Notes:</t>
  </si>
  <si>
    <r>
      <t>**</t>
    </r>
    <r>
      <rPr>
        <i/>
        <sz val="7"/>
        <color theme="1"/>
        <rFont val="Times New Roman"/>
        <family val="1"/>
      </rPr>
      <t xml:space="preserve">    </t>
    </r>
    <r>
      <rPr>
        <i/>
        <sz val="11"/>
        <color theme="1"/>
        <rFont val="Arial"/>
        <family val="2"/>
      </rPr>
      <t xml:space="preserve">Adjust the Frequency dial </t>
    </r>
    <r>
      <rPr>
        <b/>
        <i/>
        <sz val="11"/>
        <color theme="1"/>
        <rFont val="Arial"/>
        <family val="2"/>
      </rPr>
      <t>and</t>
    </r>
    <r>
      <rPr>
        <i/>
        <sz val="11"/>
        <color theme="1"/>
        <rFont val="Arial"/>
        <family val="2"/>
      </rPr>
      <t xml:space="preserve"> Preselector control for maximum signal</t>
    </r>
  </si>
  <si>
    <t>*    Adjust the Frequency dial for maximum signal</t>
  </si>
  <si>
    <t>3,395</t>
  </si>
  <si>
    <t>8,695 *</t>
  </si>
  <si>
    <t>3,700 **</t>
  </si>
  <si>
    <t>7,200 **</t>
  </si>
  <si>
    <t>14,200 **</t>
  </si>
  <si>
    <t>21,200 **</t>
  </si>
  <si>
    <t>28,200 **</t>
  </si>
  <si>
    <t>28,700 **</t>
  </si>
  <si>
    <t>29,200 **</t>
  </si>
  <si>
    <t>29,700 **</t>
  </si>
  <si>
    <t>Audio levels needed  to produce 500 mw audio output into audio level meter or dummy load (500 mv = 2 vac across 8 ohm resistor. Input and output levels can be measured using AC voltmeter.</t>
  </si>
  <si>
    <t>VOX Amp Plate</t>
  </si>
  <si>
    <t>VOX Amp Grid</t>
  </si>
  <si>
    <t>VOX Amp Cathode</t>
  </si>
  <si>
    <t>SB-102
sn xxx-xxxx</t>
  </si>
  <si>
    <t>V16 Pin 3 or 8 (Carrier Oscillator) LSB</t>
  </si>
  <si>
    <t>V16 Pin 3 or 8 (Carrier Oscillator) USB</t>
  </si>
  <si>
    <t>Oscillators</t>
  </si>
  <si>
    <t>V5 Pin 2 (1st TX Mixer Grid)</t>
  </si>
  <si>
    <t>V7 Pin 1 (Driver Grid) - Peak Driver/Preselector control for maximum voltage</t>
  </si>
  <si>
    <t>3,700 KHz</t>
  </si>
  <si>
    <t>Driver Out Jack on Rear Panel (SB-102 only) - Peak Driver/Preselector control for maximum voltage</t>
  </si>
  <si>
    <r>
      <rPr>
        <b/>
        <u/>
        <sz val="11"/>
        <color theme="1"/>
        <rFont val="Calibri"/>
        <family val="2"/>
        <scheme val="minor"/>
      </rPr>
      <t>Test Setup SB-101 &amp; HW-101</t>
    </r>
    <r>
      <rPr>
        <sz val="11"/>
        <color theme="1"/>
        <rFont val="Calibri"/>
        <family val="2"/>
        <scheme val="minor"/>
      </rPr>
      <t xml:space="preserve">
Remove 6146 Screen voltage by disconnecting R920 (100 ohm to Pin 3 on 6146s) - easier on finals
TUNE mode, PeakDRIVER/PRESELECTOR for maximum drive
Advance MIC/CW LEVEL until front panel meter just begins to register Grid current</t>
    </r>
  </si>
  <si>
    <r>
      <rPr>
        <b/>
        <u/>
        <sz val="11"/>
        <color theme="1"/>
        <rFont val="Calibri"/>
        <family val="2"/>
        <scheme val="minor"/>
      </rPr>
      <t>Test Setup SB-102</t>
    </r>
    <r>
      <rPr>
        <sz val="11"/>
        <color theme="1"/>
        <rFont val="Calibri"/>
        <family val="2"/>
        <scheme val="minor"/>
      </rPr>
      <t xml:space="preserve">
Remove 6146 Screen voltage by removing MOLEX plug on rear - easier on finals
TUNE mode, PeakDRIVER/PRESELECTOR for maximum drive
Advance MIC/CW LEVEL until front panel meter just begins to register Grid current</t>
    </r>
  </si>
  <si>
    <t>Peak-to-Peak to RMS Conversion = 0.35</t>
  </si>
  <si>
    <t>V6 Pin 1 (2nd TX Mixer Grid)</t>
  </si>
  <si>
    <t>Model/Serial #</t>
  </si>
  <si>
    <t>Driver Out Jack on Rear Panel (SB-102 only) - Peak Driver/Preselector control for max</t>
  </si>
  <si>
    <t>RF Volts measured with Heathkit VTVM &amp; RF Probe, Scope measured with wideband scope
(Tek 453) using 10x probe</t>
  </si>
  <si>
    <t>RF Volts measured with Heathkit VTVM &amp; RF Probe, Scope measured with wideband oscilloscope
(Tek 453) using 10x probe</t>
  </si>
  <si>
    <r>
      <rPr>
        <b/>
        <sz val="11"/>
        <color theme="1"/>
        <rFont val="Calibri"/>
        <family val="2"/>
        <scheme val="minor"/>
      </rPr>
      <t>Test Setup:</t>
    </r>
    <r>
      <rPr>
        <sz val="11"/>
        <color theme="1"/>
        <rFont val="Calibri"/>
        <family val="2"/>
        <scheme val="minor"/>
      </rPr>
      <t xml:space="preserve">  Allow adequate warmup time for "S" Meter to stabilize. Disconnect antenna, Driver/Preselector fully CCW. Ensure "S" Meter reads S0, (zero "S" Meter if necessary before making measurements). Use RF Gain control to set the "S" Meter reading for measurements.</t>
    </r>
  </si>
  <si>
    <r>
      <rPr>
        <b/>
        <sz val="11"/>
        <color theme="1"/>
        <rFont val="Calibri"/>
        <family val="2"/>
        <scheme val="minor"/>
      </rPr>
      <t>Note 1:</t>
    </r>
    <r>
      <rPr>
        <sz val="11"/>
        <color theme="1"/>
        <rFont val="Calibri"/>
        <family val="2"/>
        <scheme val="minor"/>
      </rPr>
      <t xml:space="preserve"> R415 is a 1 meg ohm resistor located near V10 on the RF-DRIVER board towards the rear of PC board (measure at the end closest to the Final Amp cage)</t>
    </r>
  </si>
  <si>
    <r>
      <rPr>
        <b/>
        <sz val="11"/>
        <color theme="1"/>
        <rFont val="Calibri"/>
        <family val="2"/>
        <scheme val="minor"/>
      </rPr>
      <t>Note 2:</t>
    </r>
    <r>
      <rPr>
        <sz val="11"/>
        <color theme="1"/>
        <rFont val="Calibri"/>
        <family val="2"/>
        <scheme val="minor"/>
      </rPr>
      <t xml:space="preserve"> The R415 test point is the raw AVC voltage.
             V10 pin 1 and V11 pin 1 are fed from the same source and should have approximately the same voltage.
             V3 pin 1 and V4 pin 1 are fed from a voltage divider and should be approximately 70% of the raw AVC Voltage and measure the same. 
             When measuring V3 pin 1, use of an unshielded meter lead may result in undesirable signal pickup causing an erroneous reading</t>
    </r>
  </si>
  <si>
    <t>Expected</t>
  </si>
  <si>
    <t>"S" Meter Reading</t>
  </si>
  <si>
    <r>
      <rPr>
        <b/>
        <sz val="11"/>
        <color theme="1"/>
        <rFont val="Calibri"/>
        <family val="2"/>
        <scheme val="minor"/>
      </rPr>
      <t>How it works:</t>
    </r>
    <r>
      <rPr>
        <sz val="11"/>
        <color theme="1"/>
        <rFont val="Calibri"/>
        <family val="2"/>
        <scheme val="minor"/>
      </rPr>
      <t xml:space="preserve"> As the AVC voltage increases (becomes more negative) as the result of a stronger signal, the current flow through V3 is reduced due to the increased negative voltage on V3's grid. As a result of the reduced current flow through V3,  the cathode voltage decreases and the screen voltage increases.
R106, R107, the "S" Meter zero pot and R110 (when present) create a voltage divider that feeds the (+) side of the meter.
R104 and R105 provide the cathode resistor for V3 with the junction of the two resistors supplying approximately 1/2 of the cathode voltage to the (-) side of the meter.
The "S" meter measures the voltage difference between these two divider networks with R115 acting as a shunt that determines the sensitivity of the meter.</t>
    </r>
  </si>
  <si>
    <r>
      <rPr>
        <b/>
        <sz val="11"/>
        <color theme="1"/>
        <rFont val="Calibri"/>
        <family val="2"/>
        <scheme val="minor"/>
      </rPr>
      <t>Note 1:</t>
    </r>
    <r>
      <rPr>
        <sz val="11"/>
        <color theme="1"/>
        <rFont val="Calibri"/>
        <family val="2"/>
        <scheme val="minor"/>
      </rPr>
      <t xml:space="preserve"> Use the RF Gain control to set the "S" meter to desired reading for each measurement.</t>
    </r>
  </si>
  <si>
    <r>
      <rPr>
        <b/>
        <sz val="11"/>
        <color theme="1"/>
        <rFont val="Calibri"/>
        <family val="2"/>
        <scheme val="minor"/>
      </rPr>
      <t>Note 2:</t>
    </r>
    <r>
      <rPr>
        <sz val="11"/>
        <color theme="1"/>
        <rFont val="Calibri"/>
        <family val="2"/>
        <scheme val="minor"/>
      </rPr>
      <t xml:space="preserve"> During warmup, or if V3 is removed, the S meter should read full scale (S9+60). If it doesn't read full scale, confirm the values of R106, R107, the S Meter zero pot, R110 (if present), and R105.</t>
    </r>
  </si>
  <si>
    <r>
      <rPr>
        <b/>
        <sz val="11"/>
        <color theme="1"/>
        <rFont val="Calibri"/>
        <family val="2"/>
        <scheme val="minor"/>
      </rPr>
      <t>Note 3:</t>
    </r>
    <r>
      <rPr>
        <sz val="11"/>
        <color theme="1"/>
        <rFont val="Calibri"/>
        <family val="2"/>
        <scheme val="minor"/>
      </rPr>
      <t xml:space="preserve"> If any of the test points below show a positive voltage, suspect a leaky or gassy tube associated with the test point that measures most positive. Gassy tubes, or tubes with grid emission, may not show up when the rig is first turned on and may manifest themselves only after an extended warmup period. This may be noted as a gradual drift in the "S" meter zero setting as the rig warms up.</t>
    </r>
  </si>
  <si>
    <t>300k *</t>
  </si>
  <si>
    <t>* Measured 3.9meg, sensitive to meter polarity??</t>
  </si>
  <si>
    <t>SB = 75k
HW = 134k</t>
  </si>
  <si>
    <t>SB = 2k
HW = 1k</t>
  </si>
  <si>
    <t>Pin 4&amp;5</t>
  </si>
  <si>
    <t>SB = 400k
HW = 150k</t>
  </si>
  <si>
    <t>SB = 330
HW = 1k</t>
  </si>
  <si>
    <t>490k
TUNE = 0</t>
  </si>
  <si>
    <t>* Aux XTAL Osc Plate</t>
  </si>
  <si>
    <t>* Aux XTAL Osc Cathode</t>
  </si>
  <si>
    <t>* Aux XTAL Osc Grid</t>
  </si>
  <si>
    <t>* SB-10x series only, not connected in HW-10x series</t>
  </si>
  <si>
    <t>SB = 240
HW = 340</t>
  </si>
  <si>
    <t>Pin 4,5,9</t>
  </si>
  <si>
    <t>LSB OSC Cathode</t>
  </si>
  <si>
    <t>9</t>
  </si>
  <si>
    <t>308</t>
  </si>
  <si>
    <t>305 vdc</t>
  </si>
  <si>
    <t>150 vdc</t>
  </si>
  <si>
    <t>248.6 vdc</t>
  </si>
  <si>
    <t>35.2k</t>
  </si>
  <si>
    <t>35.8k</t>
  </si>
  <si>
    <t>SB = 4.7k
HW = 10k</t>
  </si>
  <si>
    <t>Cathode Follower Cath.</t>
  </si>
  <si>
    <t>SB = 1.2
HW = 5</t>
  </si>
  <si>
    <t>SB = 70
HW = 150</t>
  </si>
  <si>
    <t>CW = 1m
SSB = 3.97m</t>
  </si>
  <si>
    <t>-10  to -0.9
(MIC/CW)</t>
  </si>
  <si>
    <t>FIL CT</t>
  </si>
</sst>
</file>

<file path=xl/styles.xml><?xml version="1.0" encoding="utf-8"?>
<styleSheet xmlns="http://schemas.openxmlformats.org/spreadsheetml/2006/main">
  <numFmts count="2">
    <numFmt numFmtId="164" formatCode="0.0"/>
    <numFmt numFmtId="165" formatCode="0.000"/>
  </numFmts>
  <fonts count="13">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u/>
      <sz val="11"/>
      <color theme="1"/>
      <name val="Calibri"/>
      <family val="2"/>
      <scheme val="minor"/>
    </font>
    <font>
      <b/>
      <u/>
      <sz val="10"/>
      <color theme="1"/>
      <name val="Calibri"/>
      <family val="2"/>
      <scheme val="minor"/>
    </font>
    <font>
      <b/>
      <i/>
      <sz val="11"/>
      <color theme="1"/>
      <name val="Calibri"/>
      <family val="2"/>
      <scheme val="minor"/>
    </font>
    <font>
      <i/>
      <sz val="11"/>
      <color theme="1"/>
      <name val="Calibri"/>
      <family val="2"/>
      <scheme val="minor"/>
    </font>
    <font>
      <b/>
      <sz val="12"/>
      <color theme="1"/>
      <name val="Calibri"/>
      <family val="2"/>
      <scheme val="minor"/>
    </font>
    <font>
      <b/>
      <i/>
      <sz val="11"/>
      <color theme="1"/>
      <name val="Arial"/>
      <family val="2"/>
    </font>
    <font>
      <b/>
      <i/>
      <u/>
      <sz val="11"/>
      <color theme="1"/>
      <name val="Arial"/>
      <family val="2"/>
    </font>
    <font>
      <i/>
      <sz val="11"/>
      <color theme="1"/>
      <name val="Arial"/>
      <family val="2"/>
    </font>
    <font>
      <i/>
      <sz val="7"/>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cellStyleXfs>
  <cellXfs count="225">
    <xf numFmtId="0" fontId="0" fillId="0" borderId="0" xfId="0"/>
    <xf numFmtId="49" fontId="2" fillId="0" borderId="0" xfId="0" applyNumberFormat="1" applyFont="1" applyAlignment="1">
      <alignment horizontal="center" vertical="top"/>
    </xf>
    <xf numFmtId="0" fontId="2" fillId="0" borderId="0" xfId="0" applyFont="1" applyAlignment="1">
      <alignment vertical="top"/>
    </xf>
    <xf numFmtId="0" fontId="1" fillId="0" borderId="0" xfId="0" applyFont="1" applyAlignment="1">
      <alignment vertical="top"/>
    </xf>
    <xf numFmtId="49" fontId="1" fillId="0" borderId="0"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vertical="top"/>
    </xf>
    <xf numFmtId="0" fontId="1" fillId="0" borderId="0" xfId="0" applyFont="1" applyAlignment="1">
      <alignment horizontal="left" vertical="top"/>
    </xf>
    <xf numFmtId="0" fontId="2" fillId="0" borderId="0" xfId="0" applyFont="1" applyAlignment="1">
      <alignment horizontal="center" vertical="top"/>
    </xf>
    <xf numFmtId="0" fontId="2" fillId="0" borderId="1" xfId="0" applyFont="1" applyBorder="1" applyAlignment="1">
      <alignment horizontal="center" vertical="top"/>
    </xf>
    <xf numFmtId="49" fontId="2" fillId="0" borderId="1" xfId="0" applyNumberFormat="1" applyFont="1" applyBorder="1" applyAlignment="1">
      <alignment horizontal="center" vertical="top"/>
    </xf>
    <xf numFmtId="49" fontId="2" fillId="0" borderId="1" xfId="0" applyNumberFormat="1" applyFont="1" applyBorder="1" applyAlignment="1">
      <alignment horizontal="center" vertical="top" wrapText="1"/>
    </xf>
    <xf numFmtId="0" fontId="2" fillId="0" borderId="1" xfId="0" applyFont="1" applyBorder="1" applyAlignment="1">
      <alignment vertical="top"/>
    </xf>
    <xf numFmtId="0" fontId="2" fillId="0" borderId="0" xfId="0" applyFont="1" applyBorder="1" applyAlignment="1">
      <alignment horizontal="center" vertical="top"/>
    </xf>
    <xf numFmtId="0" fontId="2" fillId="0" borderId="0" xfId="0" applyFont="1" applyAlignment="1">
      <alignment horizontal="left" vertical="top"/>
    </xf>
    <xf numFmtId="0" fontId="2" fillId="0" borderId="0" xfId="0" applyFont="1" applyBorder="1" applyAlignment="1">
      <alignment horizontal="left" vertical="top"/>
    </xf>
    <xf numFmtId="0" fontId="2" fillId="0" borderId="0" xfId="0" applyFont="1" applyBorder="1" applyAlignment="1">
      <alignment vertical="center"/>
    </xf>
    <xf numFmtId="49" fontId="2" fillId="0" borderId="0" xfId="0" applyNumberFormat="1" applyFont="1" applyBorder="1" applyAlignment="1">
      <alignment horizontal="center" vertical="center"/>
    </xf>
    <xf numFmtId="0" fontId="2" fillId="0" borderId="0" xfId="0" applyFont="1" applyAlignment="1">
      <alignment vertical="center"/>
    </xf>
    <xf numFmtId="49" fontId="2" fillId="0" borderId="0" xfId="0" applyNumberFormat="1" applyFont="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0" xfId="0" applyFont="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top"/>
    </xf>
    <xf numFmtId="0" fontId="3" fillId="0" borderId="0" xfId="0" applyFont="1" applyAlignment="1">
      <alignment horizontal="left" vertical="top"/>
    </xf>
    <xf numFmtId="0" fontId="0" fillId="0" borderId="0" xfId="0" applyFont="1" applyAlignment="1">
      <alignment horizontal="left" vertical="top"/>
    </xf>
    <xf numFmtId="49" fontId="0" fillId="0" borderId="0" xfId="0" applyNumberFormat="1" applyFont="1" applyAlignment="1">
      <alignment horizontal="center" vertical="top"/>
    </xf>
    <xf numFmtId="0" fontId="0" fillId="0" borderId="0" xfId="0" applyFont="1" applyAlignment="1">
      <alignment vertical="top"/>
    </xf>
    <xf numFmtId="0" fontId="2" fillId="2" borderId="1" xfId="0" applyFont="1" applyFill="1" applyBorder="1" applyAlignment="1">
      <alignment horizontal="left" vertical="top"/>
    </xf>
    <xf numFmtId="49" fontId="2" fillId="0" borderId="0" xfId="0" applyNumberFormat="1"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1" xfId="0" applyBorder="1" applyAlignment="1">
      <alignment horizontal="center" vertical="top"/>
    </xf>
    <xf numFmtId="0" fontId="0" fillId="0" borderId="1" xfId="0" applyBorder="1" applyAlignment="1">
      <alignment horizontal="left" vertical="top" wrapText="1"/>
    </xf>
    <xf numFmtId="49" fontId="0" fillId="0" borderId="0" xfId="0" applyNumberFormat="1" applyAlignment="1">
      <alignment horizontal="center"/>
    </xf>
    <xf numFmtId="0" fontId="0" fillId="0" borderId="0" xfId="0" applyAlignment="1">
      <alignment horizontal="center"/>
    </xf>
    <xf numFmtId="0" fontId="3" fillId="0" borderId="0" xfId="0" applyFont="1"/>
    <xf numFmtId="0" fontId="0" fillId="0" borderId="1" xfId="0" applyBorder="1"/>
    <xf numFmtId="49" fontId="0" fillId="0" borderId="1" xfId="0" applyNumberFormat="1" applyBorder="1" applyAlignment="1">
      <alignment horizontal="center"/>
    </xf>
    <xf numFmtId="0" fontId="0" fillId="0" borderId="1" xfId="0" applyBorder="1" applyAlignment="1">
      <alignment horizontal="center"/>
    </xf>
    <xf numFmtId="16" fontId="0" fillId="0" borderId="1"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0" fillId="0" borderId="0" xfId="0" applyAlignment="1">
      <alignment wrapText="1"/>
    </xf>
    <xf numFmtId="0" fontId="0" fillId="0" borderId="0" xfId="0" applyAlignment="1">
      <alignment vertical="top" wrapText="1"/>
    </xf>
    <xf numFmtId="49" fontId="3" fillId="0" borderId="3" xfId="0" applyNumberFormat="1" applyFont="1" applyBorder="1" applyAlignment="1">
      <alignment horizontal="center"/>
    </xf>
    <xf numFmtId="49" fontId="3" fillId="0" borderId="9" xfId="0" applyNumberFormat="1" applyFont="1" applyBorder="1" applyAlignment="1">
      <alignment horizontal="center"/>
    </xf>
    <xf numFmtId="49" fontId="3" fillId="0" borderId="10" xfId="0" applyNumberFormat="1" applyFont="1" applyBorder="1" applyAlignment="1">
      <alignment horizontal="center"/>
    </xf>
    <xf numFmtId="0" fontId="3" fillId="0" borderId="10" xfId="0" applyFont="1" applyBorder="1" applyAlignment="1"/>
    <xf numFmtId="0" fontId="3" fillId="0" borderId="11" xfId="0" applyFont="1" applyBorder="1" applyAlignment="1"/>
    <xf numFmtId="0" fontId="3" fillId="0" borderId="12" xfId="0" applyFont="1" applyBorder="1" applyAlignment="1">
      <alignment horizontal="center"/>
    </xf>
    <xf numFmtId="0" fontId="3" fillId="0" borderId="4" xfId="0" applyFont="1" applyBorder="1"/>
    <xf numFmtId="49" fontId="0" fillId="0" borderId="0" xfId="0" applyNumberFormat="1" applyBorder="1" applyAlignment="1">
      <alignment horizontal="center"/>
    </xf>
    <xf numFmtId="49" fontId="0" fillId="0" borderId="8" xfId="0" applyNumberFormat="1" applyBorder="1" applyAlignment="1">
      <alignment horizontal="center"/>
    </xf>
    <xf numFmtId="2" fontId="0" fillId="0" borderId="0" xfId="0" applyNumberFormat="1" applyAlignment="1">
      <alignment horizontal="center"/>
    </xf>
    <xf numFmtId="0" fontId="0" fillId="0" borderId="0" xfId="0" applyBorder="1"/>
    <xf numFmtId="2" fontId="0" fillId="0" borderId="0" xfId="0" applyNumberFormat="1" applyBorder="1" applyAlignment="1">
      <alignment horizontal="center"/>
    </xf>
    <xf numFmtId="0" fontId="3" fillId="0" borderId="0" xfId="0" applyFont="1" applyAlignment="1">
      <alignment horizontal="center"/>
    </xf>
    <xf numFmtId="0" fontId="0" fillId="0" borderId="0" xfId="0" applyAlignment="1"/>
    <xf numFmtId="2" fontId="0" fillId="0" borderId="0" xfId="0" applyNumberFormat="1" applyAlignment="1"/>
    <xf numFmtId="164" fontId="0" fillId="0" borderId="1" xfId="0" applyNumberFormat="1" applyBorder="1" applyAlignment="1">
      <alignment horizontal="center"/>
    </xf>
    <xf numFmtId="0" fontId="0" fillId="0" borderId="1" xfId="0" applyBorder="1" applyAlignment="1">
      <alignment horizontal="left" indent="1"/>
    </xf>
    <xf numFmtId="3" fontId="0" fillId="0" borderId="1" xfId="0" applyNumberFormat="1" applyBorder="1" applyAlignment="1">
      <alignment horizontal="left" indent="1"/>
    </xf>
    <xf numFmtId="164" fontId="2" fillId="0" borderId="0" xfId="0" applyNumberFormat="1" applyFont="1" applyBorder="1" applyAlignment="1">
      <alignment horizontal="center" vertical="top"/>
    </xf>
    <xf numFmtId="2" fontId="0" fillId="0" borderId="13" xfId="0" applyNumberFormat="1" applyBorder="1" applyAlignment="1">
      <alignment horizontal="center"/>
    </xf>
    <xf numFmtId="0" fontId="0" fillId="0" borderId="15" xfId="0" applyBorder="1" applyAlignment="1">
      <alignment horizontal="center"/>
    </xf>
    <xf numFmtId="0" fontId="0" fillId="0" borderId="15" xfId="0" applyBorder="1"/>
    <xf numFmtId="0" fontId="3" fillId="0" borderId="13" xfId="0" applyFont="1" applyBorder="1" applyAlignment="1">
      <alignment horizontal="center"/>
    </xf>
    <xf numFmtId="49" fontId="2" fillId="0" borderId="0" xfId="0" applyNumberFormat="1" applyFont="1" applyBorder="1" applyAlignment="1">
      <alignment vertical="top"/>
    </xf>
    <xf numFmtId="2" fontId="0" fillId="0" borderId="1" xfId="0" applyNumberFormat="1" applyBorder="1" applyAlignment="1">
      <alignment horizontal="center"/>
    </xf>
    <xf numFmtId="0" fontId="0" fillId="0" borderId="0" xfId="0" applyBorder="1" applyAlignment="1">
      <alignment horizontal="center"/>
    </xf>
    <xf numFmtId="0" fontId="0" fillId="0" borderId="0" xfId="0" applyBorder="1" applyAlignment="1">
      <alignment horizontal="left"/>
    </xf>
    <xf numFmtId="2" fontId="7" fillId="0" borderId="1" xfId="0" applyNumberFormat="1" applyFont="1" applyBorder="1" applyAlignment="1">
      <alignment horizontal="center"/>
    </xf>
    <xf numFmtId="0" fontId="3" fillId="0" borderId="6" xfId="0" applyFont="1" applyBorder="1" applyAlignment="1">
      <alignment horizontal="center"/>
    </xf>
    <xf numFmtId="2" fontId="0" fillId="0" borderId="15" xfId="0" applyNumberFormat="1" applyBorder="1" applyAlignment="1">
      <alignment horizontal="center"/>
    </xf>
    <xf numFmtId="2" fontId="7" fillId="0" borderId="15" xfId="0" applyNumberFormat="1" applyFont="1" applyBorder="1" applyAlignment="1">
      <alignment horizontal="center"/>
    </xf>
    <xf numFmtId="2" fontId="6" fillId="0" borderId="14" xfId="0" applyNumberFormat="1" applyFont="1" applyBorder="1" applyAlignment="1">
      <alignment horizontal="center"/>
    </xf>
    <xf numFmtId="2" fontId="6" fillId="0" borderId="5" xfId="0" applyNumberFormat="1" applyFont="1" applyBorder="1" applyAlignment="1">
      <alignment horizontal="center"/>
    </xf>
    <xf numFmtId="49" fontId="3" fillId="0" borderId="0" xfId="0" applyNumberFormat="1" applyFont="1" applyBorder="1" applyAlignment="1">
      <alignment horizontal="center"/>
    </xf>
    <xf numFmtId="0" fontId="0" fillId="0" borderId="0" xfId="0" applyAlignment="1">
      <alignment horizontal="left" vertical="top" wrapText="1"/>
    </xf>
    <xf numFmtId="0" fontId="0" fillId="0" borderId="0" xfId="0" applyBorder="1" applyAlignment="1">
      <alignment horizontal="center" vertical="top"/>
    </xf>
    <xf numFmtId="49" fontId="0" fillId="0" borderId="1" xfId="0" applyNumberForma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top" wrapText="1"/>
    </xf>
    <xf numFmtId="165" fontId="0" fillId="0" borderId="0" xfId="0" applyNumberFormat="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0" fontId="0" fillId="0" borderId="0" xfId="0" applyAlignment="1">
      <alignment horizontal="left" vertical="top" wrapText="1"/>
    </xf>
    <xf numFmtId="2" fontId="0" fillId="0" borderId="0" xfId="0" applyNumberFormat="1" applyAlignment="1">
      <alignment horizontal="center" vertical="top"/>
    </xf>
    <xf numFmtId="16" fontId="0" fillId="0" borderId="0" xfId="0" applyNumberFormat="1" applyBorder="1" applyAlignment="1">
      <alignment horizontal="center"/>
    </xf>
    <xf numFmtId="0" fontId="0" fillId="0" borderId="0" xfId="0" applyFill="1" applyBorder="1"/>
    <xf numFmtId="0" fontId="0" fillId="0" borderId="0" xfId="0" applyAlignment="1">
      <alignment horizontal="left"/>
    </xf>
    <xf numFmtId="49" fontId="0" fillId="0" borderId="0" xfId="0" applyNumberFormat="1" applyAlignment="1">
      <alignment horizontal="left" vertical="top"/>
    </xf>
    <xf numFmtId="0" fontId="3" fillId="0" borderId="0" xfId="0" applyFont="1" applyAlignment="1">
      <alignment vertical="center"/>
    </xf>
    <xf numFmtId="0" fontId="3" fillId="0" borderId="15"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vertical="center" wrapText="1"/>
    </xf>
    <xf numFmtId="0" fontId="3" fillId="0" borderId="1" xfId="0" applyFont="1" applyBorder="1" applyAlignment="1">
      <alignment horizontal="center" vertical="top" wrapText="1"/>
    </xf>
    <xf numFmtId="0" fontId="0" fillId="0" borderId="1" xfId="0" applyBorder="1" applyAlignment="1">
      <alignment horizontal="left" vertical="top"/>
    </xf>
    <xf numFmtId="49" fontId="0" fillId="0" borderId="0" xfId="0" applyNumberFormat="1" applyAlignment="1">
      <alignment horizontal="center" vertical="top"/>
    </xf>
    <xf numFmtId="0" fontId="3" fillId="0" borderId="0" xfId="0" applyFont="1" applyBorder="1" applyAlignment="1">
      <alignment horizontal="center" vertical="top"/>
    </xf>
    <xf numFmtId="0" fontId="0" fillId="0" borderId="0" xfId="0" applyBorder="1" applyAlignment="1">
      <alignment vertical="top"/>
    </xf>
    <xf numFmtId="0" fontId="3" fillId="0" borderId="0" xfId="0" applyFont="1" applyBorder="1" applyAlignment="1">
      <alignment vertical="top"/>
    </xf>
    <xf numFmtId="49" fontId="3" fillId="0" borderId="15" xfId="0" applyNumberFormat="1" applyFont="1" applyBorder="1" applyAlignment="1">
      <alignment horizontal="center" vertical="top" wrapText="1"/>
    </xf>
    <xf numFmtId="49" fontId="0" fillId="0" borderId="0" xfId="0" applyNumberFormat="1" applyAlignment="1">
      <alignment vertical="top" wrapText="1"/>
    </xf>
    <xf numFmtId="49" fontId="0" fillId="0" borderId="1" xfId="0" applyNumberFormat="1" applyBorder="1" applyAlignment="1">
      <alignment horizontal="left" vertical="top"/>
    </xf>
    <xf numFmtId="0" fontId="3" fillId="0" borderId="0" xfId="0" applyFont="1" applyAlignment="1">
      <alignment horizontal="center" vertical="center"/>
    </xf>
    <xf numFmtId="0" fontId="0" fillId="0" borderId="0" xfId="0" applyAlignment="1">
      <alignment horizontal="center" vertical="top" wrapText="1"/>
    </xf>
    <xf numFmtId="0" fontId="0" fillId="0" borderId="0" xfId="0" applyBorder="1" applyAlignment="1">
      <alignment horizontal="left" vertical="top" wrapText="1"/>
    </xf>
    <xf numFmtId="49" fontId="0" fillId="0" borderId="0" xfId="0" applyNumberFormat="1" applyAlignment="1">
      <alignment horizontal="left" vertical="top" wrapText="1"/>
    </xf>
    <xf numFmtId="0" fontId="0" fillId="0" borderId="7"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2" xfId="0" applyBorder="1" applyAlignment="1">
      <alignment vertical="top"/>
    </xf>
    <xf numFmtId="0" fontId="0" fillId="0" borderId="21" xfId="0" applyBorder="1" applyAlignment="1">
      <alignment vertical="top"/>
    </xf>
    <xf numFmtId="49" fontId="0" fillId="0" borderId="0" xfId="0" applyNumberFormat="1" applyBorder="1" applyAlignment="1">
      <alignment horizontal="center" vertical="top"/>
    </xf>
    <xf numFmtId="49" fontId="0" fillId="0" borderId="11" xfId="0" applyNumberFormat="1" applyBorder="1" applyAlignment="1">
      <alignment horizontal="center" vertical="top"/>
    </xf>
    <xf numFmtId="49" fontId="0" fillId="0" borderId="14" xfId="0" applyNumberFormat="1" applyBorder="1" applyAlignment="1">
      <alignment horizontal="center" vertical="top"/>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24" xfId="0" applyBorder="1" applyAlignment="1">
      <alignment horizontal="left" vertical="top" wrapText="1"/>
    </xf>
    <xf numFmtId="1" fontId="0" fillId="0" borderId="6" xfId="0" applyNumberFormat="1" applyBorder="1" applyAlignment="1">
      <alignment horizontal="right" vertical="top"/>
    </xf>
    <xf numFmtId="1" fontId="0" fillId="0" borderId="13" xfId="0" applyNumberFormat="1" applyBorder="1" applyAlignment="1">
      <alignment horizontal="right" vertical="top"/>
    </xf>
    <xf numFmtId="49" fontId="0" fillId="0" borderId="7" xfId="0" applyNumberFormat="1" applyBorder="1" applyAlignment="1">
      <alignment horizontal="center" vertical="top"/>
    </xf>
    <xf numFmtId="1" fontId="0" fillId="0" borderId="23" xfId="0" applyNumberFormat="1" applyBorder="1" applyAlignment="1">
      <alignment horizontal="right" vertical="top"/>
    </xf>
    <xf numFmtId="49" fontId="0" fillId="0" borderId="24" xfId="0" applyNumberFormat="1" applyBorder="1" applyAlignment="1">
      <alignment horizontal="center" vertical="top"/>
    </xf>
    <xf numFmtId="1" fontId="0" fillId="0" borderId="25" xfId="0" applyNumberFormat="1" applyBorder="1" applyAlignment="1">
      <alignment horizontal="right" vertical="top"/>
    </xf>
    <xf numFmtId="49" fontId="0" fillId="0" borderId="26" xfId="0" applyNumberFormat="1" applyBorder="1" applyAlignment="1">
      <alignment horizontal="center" vertical="top"/>
    </xf>
    <xf numFmtId="49" fontId="0" fillId="0" borderId="0" xfId="0" applyNumberFormat="1" applyBorder="1" applyAlignment="1">
      <alignment horizontal="left" vertical="top"/>
    </xf>
    <xf numFmtId="0" fontId="0" fillId="0" borderId="0" xfId="0" applyBorder="1" applyAlignment="1">
      <alignment horizontal="left" vertical="top"/>
    </xf>
    <xf numFmtId="0" fontId="10" fillId="0" borderId="0" xfId="0" applyFont="1"/>
    <xf numFmtId="0" fontId="11" fillId="0" borderId="0" xfId="0" applyFont="1" applyAlignment="1"/>
    <xf numFmtId="49" fontId="0" fillId="0" borderId="6" xfId="0" applyNumberFormat="1" applyBorder="1" applyAlignment="1">
      <alignment horizontal="center" vertical="top"/>
    </xf>
    <xf numFmtId="49" fontId="0" fillId="0" borderId="9" xfId="0" applyNumberFormat="1" applyBorder="1" applyAlignment="1">
      <alignment horizontal="center" vertical="top"/>
    </xf>
    <xf numFmtId="49" fontId="0" fillId="0" borderId="23" xfId="0" applyNumberFormat="1" applyBorder="1" applyAlignment="1">
      <alignment horizontal="center" vertical="top"/>
    </xf>
    <xf numFmtId="49" fontId="0" fillId="0" borderId="13" xfId="0" applyNumberFormat="1" applyBorder="1" applyAlignment="1">
      <alignment horizontal="center" vertical="top"/>
    </xf>
    <xf numFmtId="49" fontId="0" fillId="0" borderId="17" xfId="0" applyNumberFormat="1" applyBorder="1" applyAlignment="1">
      <alignment horizontal="center" vertical="top"/>
    </xf>
    <xf numFmtId="49" fontId="0" fillId="0" borderId="19" xfId="0" applyNumberFormat="1" applyBorder="1" applyAlignment="1">
      <alignment horizontal="center" vertical="top" wrapText="1"/>
    </xf>
    <xf numFmtId="49" fontId="0" fillId="0" borderId="19" xfId="0" applyNumberFormat="1" applyBorder="1" applyAlignment="1">
      <alignment horizontal="center" vertical="top"/>
    </xf>
    <xf numFmtId="49" fontId="0" fillId="0" borderId="18" xfId="0" applyNumberFormat="1" applyBorder="1" applyAlignment="1">
      <alignment horizontal="center" vertical="top"/>
    </xf>
    <xf numFmtId="2" fontId="0" fillId="0" borderId="6" xfId="0" applyNumberFormat="1" applyBorder="1" applyAlignment="1">
      <alignment horizontal="center"/>
    </xf>
    <xf numFmtId="0" fontId="3" fillId="0" borderId="0" xfId="0" applyFont="1" applyBorder="1" applyAlignment="1">
      <alignment horizontal="center"/>
    </xf>
    <xf numFmtId="0" fontId="3" fillId="0" borderId="13"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wrapText="1"/>
    </xf>
    <xf numFmtId="49" fontId="3" fillId="0" borderId="13" xfId="0" applyNumberFormat="1" applyFont="1" applyBorder="1" applyAlignment="1">
      <alignment horizontal="center"/>
    </xf>
    <xf numFmtId="49" fontId="3" fillId="0" borderId="14" xfId="0" applyNumberFormat="1" applyFont="1" applyBorder="1" applyAlignment="1">
      <alignment horizontal="center"/>
    </xf>
    <xf numFmtId="0" fontId="3" fillId="0" borderId="1" xfId="0" applyFont="1" applyBorder="1" applyAlignment="1">
      <alignment horizontal="center" vertical="top"/>
    </xf>
    <xf numFmtId="1" fontId="0" fillId="0" borderId="1" xfId="0" applyNumberFormat="1" applyBorder="1" applyAlignment="1">
      <alignment horizontal="center"/>
    </xf>
    <xf numFmtId="0" fontId="2" fillId="0" borderId="12" xfId="0" applyFont="1" applyBorder="1" applyAlignment="1">
      <alignment horizontal="center" vertical="center"/>
    </xf>
    <xf numFmtId="0" fontId="2" fillId="0" borderId="12" xfId="0" applyFont="1" applyBorder="1" applyAlignment="1">
      <alignment vertical="center"/>
    </xf>
    <xf numFmtId="0" fontId="1" fillId="0" borderId="0" xfId="0" applyFont="1" applyBorder="1" applyAlignment="1">
      <alignment horizontal="center" vertical="top"/>
    </xf>
    <xf numFmtId="0" fontId="1" fillId="0" borderId="0" xfId="0" applyFont="1" applyBorder="1" applyAlignment="1">
      <alignment vertical="top"/>
    </xf>
    <xf numFmtId="164" fontId="2" fillId="0" borderId="6" xfId="0" applyNumberFormat="1" applyFont="1" applyBorder="1" applyAlignment="1">
      <alignment horizontal="center" vertical="top"/>
    </xf>
    <xf numFmtId="164" fontId="2" fillId="0" borderId="7" xfId="0" applyNumberFormat="1" applyFont="1" applyBorder="1" applyAlignment="1">
      <alignment horizontal="center" vertical="top"/>
    </xf>
    <xf numFmtId="49" fontId="1" fillId="0" borderId="2"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center" vertical="center"/>
    </xf>
    <xf numFmtId="0" fontId="1" fillId="0" borderId="4" xfId="0" applyFont="1" applyBorder="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1" fillId="3" borderId="1" xfId="0" applyFont="1" applyFill="1" applyBorder="1" applyAlignment="1">
      <alignment horizontal="center" vertical="center"/>
    </xf>
    <xf numFmtId="49"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left" vertical="top" wrapText="1"/>
    </xf>
    <xf numFmtId="0" fontId="8" fillId="0" borderId="0" xfId="0" applyFont="1" applyBorder="1" applyAlignment="1">
      <alignment horizontal="center" vertical="center" wrapText="1"/>
    </xf>
    <xf numFmtId="0" fontId="3" fillId="0" borderId="16" xfId="0" applyFont="1" applyBorder="1" applyAlignment="1">
      <alignment horizontal="center" vertical="center" wrapText="1"/>
    </xf>
    <xf numFmtId="49" fontId="3" fillId="0" borderId="9"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49" fontId="0" fillId="0" borderId="0" xfId="0" applyNumberFormat="1" applyAlignment="1">
      <alignment horizontal="left" vertical="top" wrapText="1"/>
    </xf>
    <xf numFmtId="0" fontId="8" fillId="0" borderId="0" xfId="0" applyFont="1" applyAlignment="1">
      <alignment horizontal="center"/>
    </xf>
    <xf numFmtId="2" fontId="0" fillId="0" borderId="6" xfId="0" applyNumberFormat="1" applyBorder="1" applyAlignment="1">
      <alignment horizontal="center"/>
    </xf>
    <xf numFmtId="2" fontId="0" fillId="0" borderId="5" xfId="0" applyNumberFormat="1" applyBorder="1" applyAlignment="1">
      <alignment horizontal="center"/>
    </xf>
    <xf numFmtId="2" fontId="0" fillId="0" borderId="7" xfId="0" applyNumberFormat="1" applyBorder="1" applyAlignment="1">
      <alignment horizontal="center"/>
    </xf>
    <xf numFmtId="2" fontId="0" fillId="0" borderId="10" xfId="0" applyNumberFormat="1" applyBorder="1" applyAlignment="1">
      <alignment horizontal="center"/>
    </xf>
    <xf numFmtId="49" fontId="0" fillId="0" borderId="0" xfId="0" applyNumberFormat="1" applyFont="1" applyAlignment="1">
      <alignment horizontal="left" vertical="top" wrapText="1"/>
    </xf>
    <xf numFmtId="2" fontId="0" fillId="0" borderId="8" xfId="0" applyNumberFormat="1" applyBorder="1" applyAlignment="1">
      <alignment horizontal="center"/>
    </xf>
    <xf numFmtId="49" fontId="3" fillId="0" borderId="9" xfId="0" applyNumberFormat="1" applyFont="1" applyBorder="1" applyAlignment="1">
      <alignment horizontal="center"/>
    </xf>
    <xf numFmtId="49" fontId="3" fillId="0" borderId="10" xfId="0" applyNumberFormat="1" applyFont="1" applyBorder="1" applyAlignment="1">
      <alignment horizontal="center"/>
    </xf>
    <xf numFmtId="49" fontId="3" fillId="0" borderId="11" xfId="0" applyNumberFormat="1" applyFont="1" applyBorder="1" applyAlignment="1">
      <alignment horizontal="center"/>
    </xf>
    <xf numFmtId="2" fontId="3" fillId="0" borderId="2" xfId="0" applyNumberFormat="1" applyFont="1" applyBorder="1" applyAlignment="1">
      <alignment horizontal="center"/>
    </xf>
    <xf numFmtId="2" fontId="3" fillId="0" borderId="0" xfId="0" applyNumberFormat="1"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0" xfId="0" applyBorder="1" applyAlignment="1">
      <alignment horizontal="left" vertical="center" wrapText="1"/>
    </xf>
    <xf numFmtId="0" fontId="0" fillId="0" borderId="0" xfId="0" applyBorder="1" applyAlignment="1">
      <alignment horizontal="left" vertical="top" wrapText="1"/>
    </xf>
    <xf numFmtId="0" fontId="3" fillId="0" borderId="13" xfId="0" applyFont="1" applyBorder="1" applyAlignment="1">
      <alignment horizontal="center"/>
    </xf>
    <xf numFmtId="0" fontId="3" fillId="0" borderId="14" xfId="0" applyFont="1" applyBorder="1" applyAlignment="1">
      <alignment horizontal="center"/>
    </xf>
    <xf numFmtId="0" fontId="0" fillId="0" borderId="0" xfId="0" applyAlignment="1">
      <alignment horizontal="left" wrapText="1"/>
    </xf>
    <xf numFmtId="0" fontId="3" fillId="0" borderId="10" xfId="0" applyFont="1" applyBorder="1" applyAlignment="1">
      <alignment horizont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36</xdr:row>
      <xdr:rowOff>0</xdr:rowOff>
    </xdr:from>
    <xdr:to>
      <xdr:col>8</xdr:col>
      <xdr:colOff>412028</xdr:colOff>
      <xdr:row>36</xdr:row>
      <xdr:rowOff>94</xdr:rowOff>
    </xdr:to>
    <xdr:pic>
      <xdr:nvPicPr>
        <xdr:cNvPr id="614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981075" y="4885657"/>
          <a:ext cx="5534025" cy="1181768"/>
        </a:xfrm>
        <a:prstGeom prst="rect">
          <a:avLst/>
        </a:prstGeom>
        <a:noFill/>
      </xdr:spPr>
    </xdr:pic>
    <xdr:clientData/>
  </xdr:twoCellAnchor>
  <xdr:twoCellAnchor>
    <xdr:from>
      <xdr:col>0</xdr:col>
      <xdr:colOff>902678</xdr:colOff>
      <xdr:row>12</xdr:row>
      <xdr:rowOff>180975</xdr:rowOff>
    </xdr:from>
    <xdr:to>
      <xdr:col>5</xdr:col>
      <xdr:colOff>428625</xdr:colOff>
      <xdr:row>16</xdr:row>
      <xdr:rowOff>171449</xdr:rowOff>
    </xdr:to>
    <xdr:grpSp>
      <xdr:nvGrpSpPr>
        <xdr:cNvPr id="28" name="Group 27"/>
        <xdr:cNvGrpSpPr/>
      </xdr:nvGrpSpPr>
      <xdr:grpSpPr>
        <a:xfrm>
          <a:off x="902678" y="3114675"/>
          <a:ext cx="3707422" cy="752474"/>
          <a:chOff x="4220308" y="2589335"/>
          <a:chExt cx="2951235" cy="676275"/>
        </a:xfrm>
      </xdr:grpSpPr>
      <xdr:sp macro="" textlink="">
        <xdr:nvSpPr>
          <xdr:cNvPr id="6" name="Rectangle 5"/>
          <xdr:cNvSpPr/>
        </xdr:nvSpPr>
        <xdr:spPr>
          <a:xfrm>
            <a:off x="4220308" y="2589335"/>
            <a:ext cx="809625" cy="67627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a:t>RF Gen.</a:t>
            </a:r>
          </a:p>
          <a:p>
            <a:pPr algn="ctr"/>
            <a:r>
              <a:rPr lang="en-US" sz="1100"/>
              <a:t>(50</a:t>
            </a:r>
            <a:r>
              <a:rPr lang="en-US" sz="1100">
                <a:sym typeface="Symbol"/>
              </a:rPr>
              <a:t>)</a:t>
            </a:r>
            <a:endParaRPr lang="en-US" sz="1100"/>
          </a:p>
        </xdr:txBody>
      </xdr:sp>
      <xdr:cxnSp macro="">
        <xdr:nvCxnSpPr>
          <xdr:cNvPr id="9" name="Straight Connector 8"/>
          <xdr:cNvCxnSpPr>
            <a:stCxn id="6" idx="3"/>
            <a:endCxn id="7" idx="1"/>
          </xdr:cNvCxnSpPr>
        </xdr:nvCxnSpPr>
        <xdr:spPr>
          <a:xfrm>
            <a:off x="5029933" y="3022723"/>
            <a:ext cx="161925" cy="219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 name="Straight Connector 14"/>
          <xdr:cNvCxnSpPr/>
        </xdr:nvCxnSpPr>
        <xdr:spPr>
          <a:xfrm flipV="1">
            <a:off x="6191250" y="2908788"/>
            <a:ext cx="0"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Straight Arrow Connector 16"/>
          <xdr:cNvCxnSpPr/>
        </xdr:nvCxnSpPr>
        <xdr:spPr>
          <a:xfrm>
            <a:off x="6286500" y="3026021"/>
            <a:ext cx="56075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Straight Connector 24"/>
          <xdr:cNvCxnSpPr/>
        </xdr:nvCxnSpPr>
        <xdr:spPr>
          <a:xfrm flipV="1">
            <a:off x="6276975" y="2908788"/>
            <a:ext cx="0"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Straight Arrow Connector 10"/>
          <xdr:cNvCxnSpPr/>
        </xdr:nvCxnSpPr>
        <xdr:spPr>
          <a:xfrm>
            <a:off x="5909163" y="3024921"/>
            <a:ext cx="282087" cy="0"/>
          </a:xfrm>
          <a:prstGeom prst="straightConnector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7" name="Rectangle 6"/>
          <xdr:cNvSpPr/>
        </xdr:nvSpPr>
        <xdr:spPr>
          <a:xfrm>
            <a:off x="5191858" y="2598861"/>
            <a:ext cx="753940" cy="66162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a:t>Step</a:t>
            </a:r>
            <a:r>
              <a:rPr lang="en-US" sz="1100" baseline="0"/>
              <a:t> </a:t>
            </a:r>
            <a:r>
              <a:rPr lang="en-US" sz="1100"/>
              <a:t>Attenuator</a:t>
            </a:r>
          </a:p>
        </xdr:txBody>
      </xdr:sp>
      <xdr:sp macro="" textlink="">
        <xdr:nvSpPr>
          <xdr:cNvPr id="27" name="TextBox 26"/>
          <xdr:cNvSpPr txBox="1"/>
        </xdr:nvSpPr>
        <xdr:spPr>
          <a:xfrm>
            <a:off x="5961916" y="2675304"/>
            <a:ext cx="12096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r>
              <a:rPr lang="en-US" sz="1100"/>
              <a:t>Blocking Cap (.01)</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219075</xdr:colOff>
      <xdr:row>13</xdr:row>
      <xdr:rowOff>57149</xdr:rowOff>
    </xdr:from>
    <xdr:to>
      <xdr:col>10</xdr:col>
      <xdr:colOff>618308</xdr:colOff>
      <xdr:row>31</xdr:row>
      <xdr:rowOff>161925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24300" y="2952749"/>
          <a:ext cx="4037783" cy="353377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H34"/>
  <sheetViews>
    <sheetView topLeftCell="A13" workbookViewId="0">
      <selection activeCell="B35" sqref="B35"/>
    </sheetView>
  </sheetViews>
  <sheetFormatPr defaultRowHeight="12.75"/>
  <cols>
    <col min="1" max="1" width="5.7109375" style="18" customWidth="1"/>
    <col min="2" max="2" width="19.28515625" style="34" customWidth="1"/>
    <col min="3" max="3" width="9.28515625" style="18" customWidth="1"/>
    <col min="4" max="4" width="12.7109375" style="18" customWidth="1"/>
    <col min="5" max="5" width="13.28515625" style="19" customWidth="1"/>
    <col min="6" max="6" width="12.7109375" style="18" customWidth="1"/>
    <col min="7" max="7" width="10.140625" style="18" customWidth="1"/>
    <col min="8" max="8" width="12.7109375" style="18" customWidth="1"/>
    <col min="9" max="16384" width="9.140625" style="18"/>
  </cols>
  <sheetData>
    <row r="2" spans="1:8">
      <c r="A2" s="182" t="s">
        <v>215</v>
      </c>
      <c r="B2" s="184" t="s">
        <v>0</v>
      </c>
      <c r="C2" s="179" t="s">
        <v>50</v>
      </c>
      <c r="D2" s="180"/>
      <c r="E2" s="179" t="s">
        <v>51</v>
      </c>
      <c r="F2" s="180"/>
      <c r="G2" s="179" t="s">
        <v>37</v>
      </c>
      <c r="H2" s="181"/>
    </row>
    <row r="3" spans="1:8" s="23" customFormat="1">
      <c r="A3" s="183"/>
      <c r="B3" s="184"/>
      <c r="C3" s="20" t="s">
        <v>46</v>
      </c>
      <c r="D3" s="21" t="s">
        <v>218</v>
      </c>
      <c r="E3" s="20" t="s">
        <v>46</v>
      </c>
      <c r="F3" s="21" t="s">
        <v>218</v>
      </c>
      <c r="G3" s="20" t="s">
        <v>46</v>
      </c>
      <c r="H3" s="22" t="s">
        <v>218</v>
      </c>
    </row>
    <row r="4" spans="1:8" s="16" customFormat="1">
      <c r="B4" s="30"/>
      <c r="E4" s="17"/>
    </row>
    <row r="5" spans="1:8" s="38" customFormat="1" ht="15">
      <c r="A5" s="35" t="s">
        <v>143</v>
      </c>
      <c r="B5" s="40"/>
      <c r="C5" s="37"/>
      <c r="D5" s="37"/>
      <c r="E5" s="37"/>
      <c r="G5" s="37"/>
    </row>
    <row r="6" spans="1:8" ht="30" customHeight="1">
      <c r="A6" s="26" t="s">
        <v>2</v>
      </c>
      <c r="B6" s="42" t="s">
        <v>140</v>
      </c>
      <c r="C6" s="28">
        <v>260</v>
      </c>
      <c r="D6" s="28"/>
      <c r="E6" s="27" t="s">
        <v>106</v>
      </c>
      <c r="F6" s="29"/>
      <c r="G6" s="28" t="s">
        <v>70</v>
      </c>
      <c r="H6" s="29"/>
    </row>
    <row r="7" spans="1:8" ht="15" customHeight="1">
      <c r="A7" s="26" t="s">
        <v>3</v>
      </c>
      <c r="B7" s="41" t="s">
        <v>163</v>
      </c>
      <c r="C7" s="28" t="s">
        <v>23</v>
      </c>
      <c r="D7" s="28"/>
      <c r="E7" s="28" t="s">
        <v>23</v>
      </c>
      <c r="F7" s="29"/>
      <c r="G7" s="28" t="s">
        <v>65</v>
      </c>
      <c r="H7" s="29"/>
    </row>
    <row r="8" spans="1:8" ht="15" customHeight="1">
      <c r="A8" s="26" t="s">
        <v>4</v>
      </c>
      <c r="B8" s="41" t="s">
        <v>164</v>
      </c>
      <c r="C8" s="28">
        <v>125</v>
      </c>
      <c r="D8" s="28"/>
      <c r="E8" s="28"/>
      <c r="F8" s="29"/>
      <c r="G8" s="28" t="s">
        <v>71</v>
      </c>
      <c r="H8" s="29"/>
    </row>
    <row r="9" spans="1:8" ht="15" customHeight="1">
      <c r="A9" s="26" t="s">
        <v>5</v>
      </c>
      <c r="B9" s="41" t="s">
        <v>32</v>
      </c>
      <c r="C9" s="28"/>
      <c r="D9" s="28"/>
      <c r="E9" s="28"/>
      <c r="F9" s="29"/>
      <c r="G9" s="28" t="s">
        <v>19</v>
      </c>
      <c r="H9" s="29"/>
    </row>
    <row r="10" spans="1:8" ht="15" customHeight="1">
      <c r="A10" s="26" t="s">
        <v>6</v>
      </c>
      <c r="B10" s="41" t="s">
        <v>32</v>
      </c>
      <c r="C10" s="28"/>
      <c r="D10" s="28"/>
      <c r="E10" s="28"/>
      <c r="F10" s="29"/>
      <c r="G10" s="28" t="s">
        <v>23</v>
      </c>
      <c r="H10" s="29"/>
    </row>
    <row r="11" spans="1:8" ht="15" customHeight="1">
      <c r="A11" s="26" t="s">
        <v>12</v>
      </c>
      <c r="B11" s="41" t="s">
        <v>165</v>
      </c>
      <c r="C11" s="28">
        <v>43</v>
      </c>
      <c r="D11" s="28"/>
      <c r="E11" s="28">
        <v>39</v>
      </c>
      <c r="F11" s="29"/>
      <c r="G11" s="28" t="s">
        <v>26</v>
      </c>
      <c r="H11" s="29"/>
    </row>
    <row r="12" spans="1:8" ht="15" customHeight="1">
      <c r="A12" s="26" t="s">
        <v>7</v>
      </c>
      <c r="B12" s="41" t="s">
        <v>166</v>
      </c>
      <c r="C12" s="28">
        <v>3</v>
      </c>
      <c r="D12" s="28"/>
      <c r="F12" s="29"/>
      <c r="G12" s="28" t="s">
        <v>67</v>
      </c>
      <c r="H12" s="29"/>
    </row>
    <row r="13" spans="1:8" ht="30" customHeight="1">
      <c r="A13" s="26" t="s">
        <v>30</v>
      </c>
      <c r="B13" s="41" t="s">
        <v>141</v>
      </c>
      <c r="C13" s="28" t="s">
        <v>23</v>
      </c>
      <c r="D13" s="28"/>
      <c r="E13" s="27" t="s">
        <v>139</v>
      </c>
      <c r="F13" s="29"/>
      <c r="G13" s="28" t="s">
        <v>39</v>
      </c>
      <c r="H13" s="29"/>
    </row>
    <row r="14" spans="1:8" ht="30" customHeight="1">
      <c r="A14" s="26" t="s">
        <v>31</v>
      </c>
      <c r="B14" s="41" t="s">
        <v>142</v>
      </c>
      <c r="C14" s="28">
        <v>-50</v>
      </c>
      <c r="D14" s="28"/>
      <c r="E14" s="27" t="s">
        <v>111</v>
      </c>
      <c r="F14" s="29"/>
      <c r="G14" s="28" t="s">
        <v>65</v>
      </c>
      <c r="H14" s="29"/>
    </row>
    <row r="16" spans="1:8" s="38" customFormat="1" ht="15">
      <c r="A16" s="35" t="s">
        <v>144</v>
      </c>
      <c r="B16" s="40"/>
      <c r="C16" s="37"/>
      <c r="D16" s="37"/>
      <c r="E16" s="37"/>
      <c r="G16" s="37"/>
    </row>
    <row r="17" spans="1:8" ht="30" customHeight="1">
      <c r="A17" s="26" t="s">
        <v>2</v>
      </c>
      <c r="B17" s="41" t="s">
        <v>1</v>
      </c>
      <c r="C17" s="28">
        <v>-0.9</v>
      </c>
      <c r="D17" s="28"/>
      <c r="E17" s="27" t="s">
        <v>391</v>
      </c>
      <c r="F17" s="29"/>
      <c r="G17" s="27" t="s">
        <v>390</v>
      </c>
      <c r="H17" s="29"/>
    </row>
    <row r="18" spans="1:8" ht="15" customHeight="1">
      <c r="A18" s="26" t="s">
        <v>3</v>
      </c>
      <c r="B18" s="41" t="s">
        <v>10</v>
      </c>
      <c r="C18" s="28"/>
      <c r="D18" s="28"/>
      <c r="E18" s="28"/>
      <c r="F18" s="29"/>
      <c r="G18" s="28" t="s">
        <v>8</v>
      </c>
      <c r="H18" s="29"/>
    </row>
    <row r="19" spans="1:8" ht="15" customHeight="1">
      <c r="A19" s="26" t="s">
        <v>4</v>
      </c>
      <c r="B19" s="41" t="s">
        <v>11</v>
      </c>
      <c r="C19" s="28"/>
      <c r="D19" s="28"/>
      <c r="E19" s="28"/>
      <c r="F19" s="29"/>
      <c r="G19" s="28" t="s">
        <v>73</v>
      </c>
      <c r="H19" s="29"/>
    </row>
    <row r="20" spans="1:8" ht="15" customHeight="1">
      <c r="A20" s="26" t="s">
        <v>5</v>
      </c>
      <c r="B20" s="41" t="s">
        <v>11</v>
      </c>
      <c r="C20" s="28"/>
      <c r="D20" s="28"/>
      <c r="E20" s="28"/>
      <c r="F20" s="29"/>
      <c r="G20" s="28" t="s">
        <v>19</v>
      </c>
      <c r="H20" s="29"/>
    </row>
    <row r="21" spans="1:8" ht="15" customHeight="1">
      <c r="A21" s="26" t="s">
        <v>6</v>
      </c>
      <c r="B21" s="41" t="s">
        <v>13</v>
      </c>
      <c r="C21" s="28">
        <v>150</v>
      </c>
      <c r="D21" s="28"/>
      <c r="E21" s="28">
        <v>131</v>
      </c>
      <c r="F21" s="29"/>
      <c r="G21" s="28" t="s">
        <v>64</v>
      </c>
      <c r="H21" s="29"/>
    </row>
    <row r="22" spans="1:8" ht="15" customHeight="1">
      <c r="A22" s="26" t="s">
        <v>12</v>
      </c>
      <c r="B22" s="41" t="s">
        <v>9</v>
      </c>
      <c r="C22" s="28">
        <v>-4.5999999999999996</v>
      </c>
      <c r="D22" s="28"/>
      <c r="E22" s="28" t="s">
        <v>105</v>
      </c>
      <c r="F22" s="29"/>
      <c r="G22" s="28" t="s">
        <v>66</v>
      </c>
      <c r="H22" s="29"/>
    </row>
    <row r="23" spans="1:8" ht="15" customHeight="1">
      <c r="A23" s="26" t="s">
        <v>7</v>
      </c>
      <c r="B23" s="41" t="s">
        <v>14</v>
      </c>
      <c r="C23" s="28" t="s">
        <v>23</v>
      </c>
      <c r="D23" s="28"/>
      <c r="E23" s="28" t="s">
        <v>23</v>
      </c>
      <c r="F23" s="29"/>
      <c r="G23" s="28" t="s">
        <v>104</v>
      </c>
      <c r="H23" s="29"/>
    </row>
    <row r="24" spans="1:8">
      <c r="G24" s="50"/>
    </row>
    <row r="25" spans="1:8" s="38" customFormat="1" ht="15">
      <c r="A25" s="35" t="s">
        <v>258</v>
      </c>
      <c r="B25" s="40"/>
      <c r="C25" s="37"/>
      <c r="D25" s="37"/>
      <c r="E25" s="37"/>
      <c r="G25" s="37"/>
    </row>
    <row r="26" spans="1:8" ht="30" customHeight="1">
      <c r="A26" s="26" t="s">
        <v>2</v>
      </c>
      <c r="B26" s="41" t="s">
        <v>257</v>
      </c>
      <c r="C26" s="27" t="s">
        <v>107</v>
      </c>
      <c r="D26" s="28"/>
      <c r="E26" s="27" t="s">
        <v>117</v>
      </c>
      <c r="F26" s="29"/>
      <c r="G26" s="27" t="s">
        <v>74</v>
      </c>
      <c r="H26" s="29"/>
    </row>
    <row r="27" spans="1:8" ht="30" customHeight="1">
      <c r="A27" s="26" t="s">
        <v>3</v>
      </c>
      <c r="B27" s="41" t="s">
        <v>259</v>
      </c>
      <c r="C27" s="27" t="s">
        <v>108</v>
      </c>
      <c r="D27" s="28"/>
      <c r="E27" s="28"/>
      <c r="F27" s="29"/>
      <c r="G27" s="28" t="s">
        <v>41</v>
      </c>
      <c r="H27" s="29"/>
    </row>
    <row r="28" spans="1:8" ht="27.75" customHeight="1">
      <c r="A28" s="173" t="s">
        <v>4</v>
      </c>
      <c r="B28" s="41" t="s">
        <v>260</v>
      </c>
      <c r="C28" s="28" t="s">
        <v>379</v>
      </c>
      <c r="D28" s="28"/>
      <c r="E28" s="28"/>
      <c r="F28" s="29"/>
      <c r="G28" s="27" t="s">
        <v>367</v>
      </c>
      <c r="H28" s="29"/>
    </row>
    <row r="29" spans="1:8" ht="15" customHeight="1">
      <c r="A29" s="26" t="s">
        <v>5</v>
      </c>
      <c r="B29" s="41" t="s">
        <v>32</v>
      </c>
      <c r="C29" s="28"/>
      <c r="D29" s="28"/>
      <c r="E29" s="28"/>
      <c r="F29" s="29"/>
      <c r="G29" s="28" t="s">
        <v>68</v>
      </c>
      <c r="H29" s="29"/>
    </row>
    <row r="30" spans="1:8" ht="15" customHeight="1">
      <c r="A30" s="26" t="s">
        <v>6</v>
      </c>
      <c r="B30" s="41" t="s">
        <v>32</v>
      </c>
      <c r="C30" s="28"/>
      <c r="D30" s="28"/>
      <c r="E30" s="28"/>
      <c r="F30" s="29"/>
      <c r="G30" s="28" t="s">
        <v>68</v>
      </c>
      <c r="H30" s="29"/>
    </row>
    <row r="31" spans="1:8" ht="39" customHeight="1">
      <c r="A31" s="26" t="s">
        <v>12</v>
      </c>
      <c r="B31" s="41" t="s">
        <v>262</v>
      </c>
      <c r="C31" s="27" t="s">
        <v>109</v>
      </c>
      <c r="D31" s="28"/>
      <c r="E31" s="27" t="s">
        <v>118</v>
      </c>
      <c r="F31" s="29"/>
      <c r="G31" s="27" t="s">
        <v>75</v>
      </c>
      <c r="H31" s="29"/>
    </row>
    <row r="32" spans="1:8" ht="30" customHeight="1">
      <c r="A32" s="26" t="s">
        <v>7</v>
      </c>
      <c r="B32" s="41" t="s">
        <v>261</v>
      </c>
      <c r="C32" s="27" t="s">
        <v>110</v>
      </c>
      <c r="D32" s="28"/>
      <c r="E32" s="28"/>
      <c r="F32" s="29"/>
      <c r="G32" s="28" t="s">
        <v>69</v>
      </c>
      <c r="H32" s="29"/>
    </row>
    <row r="33" spans="1:8" ht="28.5" customHeight="1">
      <c r="A33" s="174" t="s">
        <v>30</v>
      </c>
      <c r="B33" s="41" t="s">
        <v>378</v>
      </c>
      <c r="C33" s="28" t="s">
        <v>379</v>
      </c>
      <c r="D33" s="28"/>
      <c r="E33" s="28"/>
      <c r="F33" s="29"/>
      <c r="G33" s="27" t="s">
        <v>367</v>
      </c>
      <c r="H33" s="29"/>
    </row>
    <row r="34" spans="1:8" ht="15" customHeight="1">
      <c r="A34" s="26" t="s">
        <v>31</v>
      </c>
      <c r="B34" s="41" t="s">
        <v>392</v>
      </c>
      <c r="C34" s="28"/>
      <c r="D34" s="28"/>
      <c r="E34" s="28"/>
      <c r="F34" s="29"/>
      <c r="G34" s="28" t="s">
        <v>8</v>
      </c>
      <c r="H34" s="29"/>
    </row>
  </sheetData>
  <mergeCells count="5">
    <mergeCell ref="E2:F2"/>
    <mergeCell ref="G2:H2"/>
    <mergeCell ref="A2:A3"/>
    <mergeCell ref="B2:B3"/>
    <mergeCell ref="C2:D2"/>
  </mergeCells>
  <pageMargins left="0.75" right="0.25" top="0.75" bottom="0.25" header="0.3" footer="0.3"/>
  <pageSetup orientation="portrait" horizontalDpi="4294967293" r:id="rId1"/>
  <headerFooter>
    <oddHeader>&amp;L&amp;"Arial,Bold"&amp;12MODULATOR  Board&amp;C&amp;"Arial,Bold"&amp;12Model: ____________&amp;R&amp;"Arial,Bold"&amp;12Serial: ____________</oddHeader>
  </headerFooter>
</worksheet>
</file>

<file path=xl/worksheets/sheet10.xml><?xml version="1.0" encoding="utf-8"?>
<worksheet xmlns="http://schemas.openxmlformats.org/spreadsheetml/2006/main" xmlns:r="http://schemas.openxmlformats.org/officeDocument/2006/relationships">
  <dimension ref="A1:L33"/>
  <sheetViews>
    <sheetView workbookViewId="0">
      <selection activeCell="M10" sqref="M10"/>
    </sheetView>
  </sheetViews>
  <sheetFormatPr defaultRowHeight="15"/>
  <cols>
    <col min="1" max="1" width="10.7109375" customWidth="1"/>
    <col min="2" max="2" width="9.7109375" customWidth="1"/>
    <col min="3" max="3" width="12.7109375" customWidth="1"/>
    <col min="4" max="4" width="9.7109375" customWidth="1"/>
    <col min="5" max="5" width="12.7109375" customWidth="1"/>
    <col min="6" max="6" width="9.7109375" customWidth="1"/>
    <col min="7" max="7" width="12.7109375" customWidth="1"/>
    <col min="8" max="8" width="9.7109375" customWidth="1"/>
    <col min="9" max="9" width="12.7109375" customWidth="1"/>
    <col min="10" max="10" width="9.7109375" customWidth="1"/>
    <col min="11" max="11" width="12.7109375" customWidth="1"/>
    <col min="12" max="12" width="13.28515625" customWidth="1"/>
  </cols>
  <sheetData>
    <row r="1" spans="1:12" s="105" customFormat="1" ht="36" customHeight="1">
      <c r="A1" s="121" t="s">
        <v>359</v>
      </c>
      <c r="B1" s="224" t="s">
        <v>251</v>
      </c>
      <c r="C1" s="224"/>
      <c r="D1" s="224" t="s">
        <v>252</v>
      </c>
      <c r="E1" s="224"/>
      <c r="F1" s="224" t="s">
        <v>254</v>
      </c>
      <c r="G1" s="224"/>
      <c r="H1" s="224" t="s">
        <v>253</v>
      </c>
      <c r="I1" s="224"/>
      <c r="J1" s="224" t="s">
        <v>255</v>
      </c>
      <c r="K1" s="224"/>
    </row>
    <row r="2" spans="1:12" s="105" customFormat="1" ht="13.5" customHeight="1">
      <c r="A2" s="171"/>
      <c r="B2" s="121" t="s">
        <v>358</v>
      </c>
      <c r="C2" s="121" t="s">
        <v>219</v>
      </c>
      <c r="D2" s="121" t="s">
        <v>358</v>
      </c>
      <c r="E2" s="121" t="s">
        <v>219</v>
      </c>
      <c r="F2" s="121" t="s">
        <v>358</v>
      </c>
      <c r="G2" s="121" t="s">
        <v>219</v>
      </c>
      <c r="H2" s="121" t="s">
        <v>358</v>
      </c>
      <c r="I2" s="121" t="s">
        <v>219</v>
      </c>
      <c r="J2" s="121" t="s">
        <v>358</v>
      </c>
      <c r="K2" s="121" t="s">
        <v>219</v>
      </c>
    </row>
    <row r="3" spans="1:12" s="105" customFormat="1" ht="13.5" customHeight="1">
      <c r="A3" s="171"/>
      <c r="B3" s="121"/>
      <c r="C3" s="121"/>
      <c r="D3" s="121"/>
      <c r="E3" s="121"/>
      <c r="F3" s="121"/>
      <c r="G3" s="121"/>
      <c r="H3" s="121"/>
      <c r="I3" s="121"/>
      <c r="J3" s="121"/>
      <c r="K3" s="121"/>
    </row>
    <row r="4" spans="1:12" s="58" customFormat="1">
      <c r="A4" s="62" t="s">
        <v>256</v>
      </c>
      <c r="B4" s="62">
        <v>-0.9</v>
      </c>
      <c r="C4" s="62"/>
      <c r="D4" s="62">
        <v>1.06</v>
      </c>
      <c r="E4" s="62"/>
      <c r="F4" s="172">
        <v>194</v>
      </c>
      <c r="G4" s="62"/>
      <c r="H4" s="92">
        <v>0.53</v>
      </c>
      <c r="I4" s="62"/>
      <c r="J4" s="92">
        <v>0.53</v>
      </c>
      <c r="K4" s="62"/>
    </row>
    <row r="5" spans="1:12" s="58" customFormat="1">
      <c r="A5" s="62" t="s">
        <v>246</v>
      </c>
      <c r="B5" s="92">
        <v>-1.36</v>
      </c>
      <c r="C5" s="92"/>
      <c r="D5" s="92">
        <v>1.1240000000000001</v>
      </c>
      <c r="E5" s="92"/>
      <c r="F5" s="172">
        <v>207</v>
      </c>
      <c r="G5" s="92"/>
      <c r="H5" s="92">
        <v>0.64300000000000002</v>
      </c>
      <c r="I5" s="92"/>
      <c r="J5" s="92">
        <v>0.66900000000000004</v>
      </c>
      <c r="K5" s="92"/>
      <c r="L5" s="107"/>
    </row>
    <row r="6" spans="1:12" s="58" customFormat="1">
      <c r="A6" s="62" t="s">
        <v>247</v>
      </c>
      <c r="B6" s="92">
        <v>-1.93</v>
      </c>
      <c r="C6" s="92"/>
      <c r="D6" s="92">
        <v>1</v>
      </c>
      <c r="E6" s="92"/>
      <c r="F6" s="172">
        <v>219</v>
      </c>
      <c r="G6" s="92"/>
      <c r="H6" s="92">
        <v>0.59099999999999997</v>
      </c>
      <c r="I6" s="92"/>
      <c r="J6" s="92">
        <v>0.61799999999999999</v>
      </c>
      <c r="K6" s="92"/>
      <c r="L6" s="107"/>
    </row>
    <row r="7" spans="1:12" s="58" customFormat="1">
      <c r="A7" s="62" t="s">
        <v>248</v>
      </c>
      <c r="B7" s="92">
        <v>-2.76</v>
      </c>
      <c r="C7" s="92"/>
      <c r="D7" s="92">
        <v>0.82899999999999996</v>
      </c>
      <c r="E7" s="92"/>
      <c r="F7" s="172">
        <v>234</v>
      </c>
      <c r="G7" s="92"/>
      <c r="H7" s="92">
        <v>0.51</v>
      </c>
      <c r="I7" s="92"/>
      <c r="J7" s="92">
        <v>0.56000000000000005</v>
      </c>
      <c r="K7" s="92"/>
      <c r="L7" s="107"/>
    </row>
    <row r="8" spans="1:12" s="58" customFormat="1">
      <c r="A8" s="62" t="s">
        <v>249</v>
      </c>
      <c r="B8" s="92">
        <v>-3.86</v>
      </c>
      <c r="C8" s="92"/>
      <c r="D8" s="92">
        <v>0.61199999999999999</v>
      </c>
      <c r="E8" s="92"/>
      <c r="F8" s="172">
        <v>250</v>
      </c>
      <c r="G8" s="92"/>
      <c r="H8" s="92">
        <v>0.41299999999999998</v>
      </c>
      <c r="I8" s="92"/>
      <c r="J8" s="92">
        <v>0.48</v>
      </c>
      <c r="K8" s="92"/>
      <c r="L8" s="107"/>
    </row>
    <row r="9" spans="1:12" s="58" customFormat="1">
      <c r="A9" s="62" t="s">
        <v>250</v>
      </c>
      <c r="B9" s="92">
        <v>-4.95</v>
      </c>
      <c r="C9" s="92"/>
      <c r="D9" s="92">
        <v>0.438</v>
      </c>
      <c r="E9" s="92"/>
      <c r="F9" s="172">
        <v>265</v>
      </c>
      <c r="G9" s="92"/>
      <c r="H9" s="92">
        <v>0.33100000000000002</v>
      </c>
      <c r="I9" s="92"/>
      <c r="J9" s="92">
        <v>0.41799999999999998</v>
      </c>
      <c r="K9" s="92"/>
      <c r="L9" s="107"/>
    </row>
    <row r="11" spans="1:12">
      <c r="A11" s="223" t="s">
        <v>361</v>
      </c>
      <c r="B11" s="223"/>
      <c r="C11" s="223"/>
      <c r="D11" s="223"/>
      <c r="E11" s="223"/>
      <c r="F11" s="223"/>
      <c r="G11" s="223"/>
      <c r="H11" s="223"/>
      <c r="I11" s="223"/>
      <c r="J11" s="223"/>
      <c r="K11" s="223"/>
    </row>
    <row r="12" spans="1:12" ht="31.5" customHeight="1">
      <c r="A12" s="220" t="s">
        <v>362</v>
      </c>
      <c r="B12" s="220"/>
      <c r="C12" s="220"/>
      <c r="D12" s="220"/>
      <c r="E12" s="220"/>
      <c r="F12" s="220"/>
      <c r="G12" s="220"/>
      <c r="H12" s="220"/>
      <c r="I12" s="220"/>
      <c r="J12" s="220"/>
      <c r="K12" s="220"/>
    </row>
    <row r="13" spans="1:12">
      <c r="A13" s="115"/>
      <c r="B13" s="81"/>
      <c r="C13" s="81"/>
      <c r="D13" s="81"/>
      <c r="E13" s="81"/>
      <c r="F13" s="81"/>
      <c r="G13" s="81"/>
      <c r="H13" s="81"/>
      <c r="I13" s="81"/>
      <c r="J13" s="81"/>
      <c r="K13" s="81"/>
    </row>
    <row r="14" spans="1:12" ht="15" customHeight="1">
      <c r="A14" s="190" t="s">
        <v>360</v>
      </c>
      <c r="B14" s="190"/>
      <c r="C14" s="190"/>
      <c r="D14" s="190"/>
      <c r="E14" s="190"/>
    </row>
    <row r="15" spans="1:12">
      <c r="A15" s="190"/>
      <c r="B15" s="190"/>
      <c r="C15" s="190"/>
      <c r="D15" s="190"/>
      <c r="E15" s="190"/>
    </row>
    <row r="16" spans="1:12">
      <c r="A16" s="190"/>
      <c r="B16" s="190"/>
      <c r="C16" s="190"/>
      <c r="D16" s="190"/>
      <c r="E16" s="190"/>
    </row>
    <row r="17" spans="1:5">
      <c r="A17" s="190"/>
      <c r="B17" s="190"/>
      <c r="C17" s="190"/>
      <c r="D17" s="190"/>
      <c r="E17" s="190"/>
    </row>
    <row r="18" spans="1:5">
      <c r="A18" s="190"/>
      <c r="B18" s="190"/>
      <c r="C18" s="190"/>
      <c r="D18" s="190"/>
      <c r="E18" s="190"/>
    </row>
    <row r="19" spans="1:5">
      <c r="A19" s="190"/>
      <c r="B19" s="190"/>
      <c r="C19" s="190"/>
      <c r="D19" s="190"/>
      <c r="E19" s="190"/>
    </row>
    <row r="20" spans="1:5">
      <c r="A20" s="190"/>
      <c r="B20" s="190"/>
      <c r="C20" s="190"/>
      <c r="D20" s="190"/>
      <c r="E20" s="190"/>
    </row>
    <row r="21" spans="1:5">
      <c r="A21" s="190"/>
      <c r="B21" s="190"/>
      <c r="C21" s="190"/>
      <c r="D21" s="190"/>
      <c r="E21" s="190"/>
    </row>
    <row r="22" spans="1:5">
      <c r="A22" s="190"/>
      <c r="B22" s="190"/>
      <c r="C22" s="190"/>
      <c r="D22" s="190"/>
      <c r="E22" s="190"/>
    </row>
    <row r="23" spans="1:5">
      <c r="A23" s="190"/>
      <c r="B23" s="190"/>
      <c r="C23" s="190"/>
      <c r="D23" s="190"/>
      <c r="E23" s="190"/>
    </row>
    <row r="24" spans="1:5">
      <c r="A24" s="190"/>
      <c r="B24" s="190"/>
      <c r="C24" s="190"/>
      <c r="D24" s="190"/>
      <c r="E24" s="190"/>
    </row>
    <row r="25" spans="1:5">
      <c r="A25" s="190"/>
      <c r="B25" s="190"/>
      <c r="C25" s="190"/>
      <c r="D25" s="190"/>
      <c r="E25" s="190"/>
    </row>
    <row r="26" spans="1:5">
      <c r="A26" s="190"/>
      <c r="B26" s="190"/>
      <c r="C26" s="190"/>
      <c r="D26" s="190"/>
      <c r="E26" s="190"/>
    </row>
    <row r="27" spans="1:5">
      <c r="A27" s="190"/>
      <c r="B27" s="190"/>
      <c r="C27" s="190"/>
      <c r="D27" s="190"/>
      <c r="E27" s="190"/>
    </row>
    <row r="28" spans="1:5">
      <c r="A28" s="190"/>
      <c r="B28" s="190"/>
      <c r="C28" s="190"/>
      <c r="D28" s="190"/>
      <c r="E28" s="190"/>
    </row>
    <row r="29" spans="1:5">
      <c r="A29" s="190"/>
      <c r="B29" s="190"/>
      <c r="C29" s="190"/>
      <c r="D29" s="190"/>
      <c r="E29" s="190"/>
    </row>
    <row r="30" spans="1:5">
      <c r="A30" s="190"/>
      <c r="B30" s="190"/>
      <c r="C30" s="190"/>
      <c r="D30" s="190"/>
      <c r="E30" s="190"/>
    </row>
    <row r="31" spans="1:5">
      <c r="A31" s="190"/>
      <c r="B31" s="190"/>
      <c r="C31" s="190"/>
      <c r="D31" s="190"/>
      <c r="E31" s="190"/>
    </row>
    <row r="32" spans="1:5">
      <c r="A32" s="67"/>
      <c r="B32" s="67"/>
      <c r="C32" s="67"/>
      <c r="D32" s="67"/>
      <c r="E32" s="67"/>
    </row>
    <row r="33" spans="1:5">
      <c r="A33" s="67"/>
      <c r="B33" s="67"/>
      <c r="C33" s="67"/>
      <c r="D33" s="67"/>
      <c r="E33" s="67"/>
    </row>
  </sheetData>
  <mergeCells count="8">
    <mergeCell ref="A14:E31"/>
    <mergeCell ref="A12:K12"/>
    <mergeCell ref="A11:K11"/>
    <mergeCell ref="B1:C1"/>
    <mergeCell ref="D1:E1"/>
    <mergeCell ref="F1:G1"/>
    <mergeCell ref="H1:I1"/>
    <mergeCell ref="J1:K1"/>
  </mergeCells>
  <printOptions horizontalCentered="1" verticalCentered="1"/>
  <pageMargins left="0.7" right="0.7" top="0.75" bottom="0.75" header="0.3" footer="0.3"/>
  <pageSetup orientation="landscape" horizontalDpi="300" verticalDpi="300" r:id="rId1"/>
  <headerFooter>
    <oddHeader>&amp;L&amp;"-,Bold"&amp;12 1st IF Detailed Voltages&amp;C&amp;"-,Bold"&amp;12Model _____________&amp;R&amp;"-,Bold"&amp;12Serial # ____________</oddHeader>
  </headerFooter>
  <drawing r:id="rId2"/>
</worksheet>
</file>

<file path=xl/worksheets/sheet2.xml><?xml version="1.0" encoding="utf-8"?>
<worksheet xmlns="http://schemas.openxmlformats.org/spreadsheetml/2006/main" xmlns:r="http://schemas.openxmlformats.org/officeDocument/2006/relationships">
  <dimension ref="A1:H33"/>
  <sheetViews>
    <sheetView topLeftCell="A13" workbookViewId="0">
      <selection activeCell="E51" sqref="E51"/>
    </sheetView>
  </sheetViews>
  <sheetFormatPr defaultRowHeight="12.75"/>
  <cols>
    <col min="1" max="1" width="5.7109375" style="25" customWidth="1"/>
    <col min="2" max="2" width="19.28515625" style="34" customWidth="1"/>
    <col min="3" max="3" width="9.28515625" style="19" customWidth="1"/>
    <col min="4" max="4" width="12.7109375" style="18" customWidth="1"/>
    <col min="5" max="5" width="13.28515625" style="32" customWidth="1"/>
    <col min="6" max="6" width="12.7109375" style="18" customWidth="1"/>
    <col min="7" max="7" width="9.140625" style="19" customWidth="1"/>
    <col min="8" max="8" width="12.7109375" style="18" customWidth="1"/>
    <col min="9" max="16384" width="9.140625" style="18"/>
  </cols>
  <sheetData>
    <row r="1" spans="1:8">
      <c r="A1" s="18"/>
      <c r="C1" s="18"/>
      <c r="E1" s="19"/>
      <c r="G1" s="18"/>
    </row>
    <row r="2" spans="1:8">
      <c r="A2" s="182" t="s">
        <v>215</v>
      </c>
      <c r="B2" s="184" t="s">
        <v>0</v>
      </c>
      <c r="C2" s="179" t="s">
        <v>50</v>
      </c>
      <c r="D2" s="180"/>
      <c r="E2" s="179" t="s">
        <v>51</v>
      </c>
      <c r="F2" s="180"/>
      <c r="G2" s="179" t="s">
        <v>37</v>
      </c>
      <c r="H2" s="181"/>
    </row>
    <row r="3" spans="1:8" s="23" customFormat="1">
      <c r="A3" s="183"/>
      <c r="B3" s="184"/>
      <c r="C3" s="20" t="s">
        <v>46</v>
      </c>
      <c r="D3" s="21" t="s">
        <v>218</v>
      </c>
      <c r="E3" s="20" t="s">
        <v>46</v>
      </c>
      <c r="F3" s="21" t="s">
        <v>218</v>
      </c>
      <c r="G3" s="20" t="s">
        <v>46</v>
      </c>
      <c r="H3" s="22" t="s">
        <v>218</v>
      </c>
    </row>
    <row r="4" spans="1:8" s="16" customFormat="1">
      <c r="B4" s="30"/>
      <c r="E4" s="31"/>
    </row>
    <row r="5" spans="1:8" s="38" customFormat="1" ht="15">
      <c r="A5" s="35" t="s">
        <v>60</v>
      </c>
      <c r="B5" s="40"/>
      <c r="C5" s="37"/>
      <c r="D5" s="37"/>
      <c r="E5" s="39"/>
      <c r="G5" s="37"/>
    </row>
    <row r="6" spans="1:8" ht="30" customHeight="1">
      <c r="A6" s="26" t="s">
        <v>2</v>
      </c>
      <c r="B6" s="41" t="s">
        <v>1</v>
      </c>
      <c r="C6" s="28">
        <v>-0.7</v>
      </c>
      <c r="D6" s="28"/>
      <c r="E6" s="33" t="s">
        <v>119</v>
      </c>
      <c r="F6" s="29"/>
      <c r="G6" s="28" t="s">
        <v>62</v>
      </c>
      <c r="H6" s="29"/>
    </row>
    <row r="7" spans="1:8" ht="15" customHeight="1">
      <c r="A7" s="26" t="s">
        <v>3</v>
      </c>
      <c r="B7" s="41" t="s">
        <v>10</v>
      </c>
      <c r="C7" s="28"/>
      <c r="D7" s="28"/>
      <c r="E7" s="33"/>
      <c r="F7" s="29"/>
      <c r="G7" s="28" t="s">
        <v>23</v>
      </c>
      <c r="H7" s="29"/>
    </row>
    <row r="8" spans="1:8" ht="15" customHeight="1">
      <c r="A8" s="26" t="s">
        <v>4</v>
      </c>
      <c r="B8" s="41" t="s">
        <v>11</v>
      </c>
      <c r="C8" s="28"/>
      <c r="D8" s="28"/>
      <c r="E8" s="33"/>
      <c r="F8" s="29"/>
      <c r="G8" s="28" t="s">
        <v>63</v>
      </c>
      <c r="H8" s="29"/>
    </row>
    <row r="9" spans="1:8" ht="15" customHeight="1">
      <c r="A9" s="26" t="s">
        <v>5</v>
      </c>
      <c r="B9" s="41" t="s">
        <v>11</v>
      </c>
      <c r="C9" s="28"/>
      <c r="D9" s="28"/>
      <c r="E9" s="33"/>
      <c r="F9" s="29"/>
      <c r="G9" s="28" t="s">
        <v>35</v>
      </c>
      <c r="H9" s="29"/>
    </row>
    <row r="10" spans="1:8" ht="15" customHeight="1">
      <c r="A10" s="26" t="s">
        <v>6</v>
      </c>
      <c r="B10" s="41" t="s">
        <v>13</v>
      </c>
      <c r="C10" s="28">
        <v>290</v>
      </c>
      <c r="D10" s="28"/>
      <c r="E10" s="33">
        <v>288</v>
      </c>
      <c r="F10" s="29"/>
      <c r="G10" s="28" t="s">
        <v>36</v>
      </c>
      <c r="H10" s="29"/>
    </row>
    <row r="11" spans="1:8" ht="15" customHeight="1">
      <c r="A11" s="26" t="s">
        <v>12</v>
      </c>
      <c r="B11" s="41" t="s">
        <v>9</v>
      </c>
      <c r="C11" s="28">
        <v>155</v>
      </c>
      <c r="D11" s="28"/>
      <c r="E11" s="33">
        <v>158</v>
      </c>
      <c r="F11" s="29"/>
      <c r="G11" s="28" t="s">
        <v>70</v>
      </c>
      <c r="H11" s="29"/>
    </row>
    <row r="12" spans="1:8" ht="15" customHeight="1">
      <c r="A12" s="26" t="s">
        <v>7</v>
      </c>
      <c r="B12" s="41" t="s">
        <v>14</v>
      </c>
      <c r="C12" s="28">
        <v>0.7</v>
      </c>
      <c r="D12" s="28"/>
      <c r="E12" s="33">
        <v>0</v>
      </c>
      <c r="F12" s="29"/>
      <c r="G12" s="28" t="s">
        <v>76</v>
      </c>
      <c r="H12" s="29"/>
    </row>
    <row r="13" spans="1:8">
      <c r="D13" s="19"/>
    </row>
    <row r="14" spans="1:8" s="38" customFormat="1" ht="15">
      <c r="A14" s="35" t="s">
        <v>61</v>
      </c>
      <c r="B14" s="40"/>
      <c r="C14" s="37"/>
      <c r="D14" s="37"/>
      <c r="E14" s="39"/>
      <c r="G14" s="37"/>
    </row>
    <row r="15" spans="1:8" ht="15" customHeight="1">
      <c r="A15" s="26" t="s">
        <v>2</v>
      </c>
      <c r="B15" s="41" t="s">
        <v>1</v>
      </c>
      <c r="C15" s="28">
        <v>-0.5</v>
      </c>
      <c r="D15" s="29"/>
      <c r="E15" s="33">
        <v>-66</v>
      </c>
      <c r="F15" s="29"/>
      <c r="G15" s="28" t="s">
        <v>77</v>
      </c>
      <c r="H15" s="29"/>
    </row>
    <row r="16" spans="1:8" ht="15" customHeight="1">
      <c r="A16" s="26" t="s">
        <v>3</v>
      </c>
      <c r="B16" s="41" t="s">
        <v>10</v>
      </c>
      <c r="C16" s="28"/>
      <c r="D16" s="28"/>
      <c r="E16" s="33"/>
      <c r="F16" s="29"/>
      <c r="G16" s="28" t="s">
        <v>23</v>
      </c>
      <c r="H16" s="29"/>
    </row>
    <row r="17" spans="1:8" ht="15" customHeight="1">
      <c r="A17" s="26" t="s">
        <v>4</v>
      </c>
      <c r="B17" s="41" t="s">
        <v>11</v>
      </c>
      <c r="C17" s="28"/>
      <c r="D17" s="28"/>
      <c r="E17" s="33"/>
      <c r="F17" s="29"/>
      <c r="G17" s="28" t="s">
        <v>78</v>
      </c>
      <c r="H17" s="29"/>
    </row>
    <row r="18" spans="1:8" ht="15" customHeight="1">
      <c r="A18" s="26" t="s">
        <v>5</v>
      </c>
      <c r="B18" s="41" t="s">
        <v>11</v>
      </c>
      <c r="C18" s="28"/>
      <c r="D18" s="28"/>
      <c r="E18" s="33"/>
      <c r="F18" s="29"/>
      <c r="G18" s="28" t="s">
        <v>8</v>
      </c>
      <c r="H18" s="29"/>
    </row>
    <row r="19" spans="1:8" ht="15" customHeight="1">
      <c r="A19" s="26" t="s">
        <v>6</v>
      </c>
      <c r="B19" s="41" t="s">
        <v>13</v>
      </c>
      <c r="C19" s="28">
        <v>290</v>
      </c>
      <c r="D19" s="28"/>
      <c r="E19" s="33">
        <v>285</v>
      </c>
      <c r="F19" s="29"/>
      <c r="G19" s="28" t="s">
        <v>79</v>
      </c>
      <c r="H19" s="29"/>
    </row>
    <row r="20" spans="1:8" ht="15" customHeight="1">
      <c r="A20" s="26" t="s">
        <v>12</v>
      </c>
      <c r="B20" s="41" t="s">
        <v>9</v>
      </c>
      <c r="C20" s="27">
        <v>240</v>
      </c>
      <c r="D20" s="28"/>
      <c r="E20" s="33">
        <v>0</v>
      </c>
      <c r="F20" s="29"/>
      <c r="G20" s="28" t="s">
        <v>79</v>
      </c>
      <c r="H20" s="29"/>
    </row>
    <row r="21" spans="1:8" ht="15" customHeight="1">
      <c r="A21" s="26" t="s">
        <v>7</v>
      </c>
      <c r="B21" s="41" t="s">
        <v>14</v>
      </c>
      <c r="C21" s="28">
        <v>3.5</v>
      </c>
      <c r="D21" s="28"/>
      <c r="E21" s="33">
        <v>0</v>
      </c>
      <c r="F21" s="29"/>
      <c r="G21" s="28" t="s">
        <v>22</v>
      </c>
      <c r="H21" s="29"/>
    </row>
    <row r="23" spans="1:8" s="38" customFormat="1" ht="15">
      <c r="A23" s="35" t="s">
        <v>145</v>
      </c>
      <c r="B23" s="40"/>
      <c r="C23" s="37"/>
      <c r="E23" s="39"/>
      <c r="G23" s="37"/>
    </row>
    <row r="24" spans="1:8" ht="15" customHeight="1">
      <c r="A24" s="26" t="s">
        <v>2</v>
      </c>
      <c r="B24" s="41" t="s">
        <v>186</v>
      </c>
      <c r="C24" s="28" t="s">
        <v>185</v>
      </c>
      <c r="D24" s="29"/>
      <c r="E24" s="33">
        <v>-1.3</v>
      </c>
      <c r="F24" s="29"/>
      <c r="G24" s="27" t="s">
        <v>222</v>
      </c>
      <c r="H24" s="29"/>
    </row>
    <row r="25" spans="1:8" ht="15" customHeight="1">
      <c r="A25" s="26" t="s">
        <v>3</v>
      </c>
      <c r="B25" s="41" t="s">
        <v>187</v>
      </c>
      <c r="C25" s="28">
        <v>-0.6</v>
      </c>
      <c r="D25" s="29"/>
      <c r="E25" s="33"/>
      <c r="F25" s="29"/>
      <c r="G25" s="28" t="s">
        <v>80</v>
      </c>
      <c r="H25" s="29"/>
    </row>
    <row r="26" spans="1:8" ht="15" customHeight="1">
      <c r="A26" s="26" t="s">
        <v>4</v>
      </c>
      <c r="B26" s="41" t="s">
        <v>188</v>
      </c>
      <c r="C26" s="28" t="s">
        <v>23</v>
      </c>
      <c r="D26" s="29"/>
      <c r="E26" s="33">
        <v>0</v>
      </c>
      <c r="F26" s="29"/>
      <c r="G26" s="28" t="s">
        <v>8</v>
      </c>
      <c r="H26" s="29"/>
    </row>
    <row r="27" spans="1:8" ht="15" customHeight="1">
      <c r="A27" s="26" t="s">
        <v>5</v>
      </c>
      <c r="B27" s="41" t="s">
        <v>32</v>
      </c>
      <c r="C27" s="28"/>
      <c r="D27" s="29"/>
      <c r="E27" s="33"/>
      <c r="F27" s="29"/>
      <c r="G27" s="28" t="s">
        <v>34</v>
      </c>
      <c r="H27" s="29"/>
    </row>
    <row r="28" spans="1:8" ht="15" customHeight="1">
      <c r="A28" s="26" t="s">
        <v>6</v>
      </c>
      <c r="B28" s="41" t="s">
        <v>32</v>
      </c>
      <c r="C28" s="28"/>
      <c r="D28" s="29"/>
      <c r="E28" s="33"/>
      <c r="F28" s="29"/>
      <c r="G28" s="28" t="s">
        <v>8</v>
      </c>
      <c r="H28" s="29"/>
    </row>
    <row r="29" spans="1:8" ht="15" customHeight="1">
      <c r="A29" s="26" t="s">
        <v>12</v>
      </c>
      <c r="B29" s="41" t="s">
        <v>189</v>
      </c>
      <c r="C29" s="28">
        <v>-0.6</v>
      </c>
      <c r="D29" s="29"/>
      <c r="E29" s="33">
        <v>-0.6</v>
      </c>
      <c r="F29" s="29"/>
      <c r="G29" s="28" t="s">
        <v>80</v>
      </c>
      <c r="H29" s="29"/>
    </row>
    <row r="30" spans="1:8" ht="15" customHeight="1">
      <c r="A30" s="26" t="s">
        <v>7</v>
      </c>
      <c r="B30" s="41" t="s">
        <v>169</v>
      </c>
      <c r="C30" s="28">
        <v>140</v>
      </c>
      <c r="D30" s="29"/>
      <c r="E30" s="33">
        <v>130</v>
      </c>
      <c r="F30" s="29"/>
      <c r="G30" s="28" t="s">
        <v>81</v>
      </c>
      <c r="H30" s="29"/>
    </row>
    <row r="31" spans="1:8" ht="15" customHeight="1">
      <c r="A31" s="26" t="s">
        <v>30</v>
      </c>
      <c r="B31" s="41" t="s">
        <v>170</v>
      </c>
      <c r="C31" s="28" t="s">
        <v>23</v>
      </c>
      <c r="D31" s="29"/>
      <c r="E31" s="33">
        <v>0</v>
      </c>
      <c r="F31" s="29"/>
      <c r="G31" s="28" t="s">
        <v>78</v>
      </c>
      <c r="H31" s="29"/>
    </row>
    <row r="32" spans="1:8" ht="15" customHeight="1">
      <c r="A32" s="26" t="s">
        <v>31</v>
      </c>
      <c r="B32" s="41" t="s">
        <v>171</v>
      </c>
      <c r="C32" s="27" t="s">
        <v>126</v>
      </c>
      <c r="D32" s="29"/>
      <c r="E32" s="33">
        <v>2</v>
      </c>
      <c r="F32" s="29"/>
      <c r="G32" s="28" t="s">
        <v>229</v>
      </c>
      <c r="H32" s="29"/>
    </row>
    <row r="33" spans="1:1">
      <c r="A33" s="34" t="s">
        <v>146</v>
      </c>
    </row>
  </sheetData>
  <mergeCells count="5">
    <mergeCell ref="E2:F2"/>
    <mergeCell ref="G2:H2"/>
    <mergeCell ref="A2:A3"/>
    <mergeCell ref="B2:B3"/>
    <mergeCell ref="C2:D2"/>
  </mergeCells>
  <pageMargins left="0.75" right="0.25" top="0.75" bottom="0.25" header="0.3" footer="0.3"/>
  <pageSetup orientation="portrait" horizontalDpi="4294967293" r:id="rId1"/>
  <headerFooter>
    <oddHeader>&amp;L&amp;"Arial,Bold"&amp;12IF Board&amp;C&amp;"Arial,Bold"&amp;12Model: ____________&amp;R&amp;"Arial,Bold"&amp;12Serial: ____________</oddHeader>
  </headerFooter>
</worksheet>
</file>

<file path=xl/worksheets/sheet3.xml><?xml version="1.0" encoding="utf-8"?>
<worksheet xmlns="http://schemas.openxmlformats.org/spreadsheetml/2006/main" xmlns:r="http://schemas.openxmlformats.org/officeDocument/2006/relationships">
  <dimension ref="A1:H45"/>
  <sheetViews>
    <sheetView topLeftCell="A25" workbookViewId="0">
      <selection activeCell="E51" sqref="E51"/>
    </sheetView>
  </sheetViews>
  <sheetFormatPr defaultRowHeight="12.75"/>
  <cols>
    <col min="1" max="1" width="5.7109375" style="25" customWidth="1"/>
    <col min="2" max="2" width="19.28515625" style="34" customWidth="1"/>
    <col min="3" max="3" width="9.28515625" style="19" customWidth="1"/>
    <col min="4" max="4" width="12.7109375" style="18" customWidth="1"/>
    <col min="5" max="5" width="13.28515625" style="19" customWidth="1"/>
    <col min="6" max="6" width="12.7109375" style="18" customWidth="1"/>
    <col min="7" max="7" width="9.140625" style="19" customWidth="1"/>
    <col min="8" max="8" width="12.7109375" style="18" customWidth="1"/>
    <col min="9" max="16384" width="9.140625" style="18"/>
  </cols>
  <sheetData>
    <row r="1" spans="1:8">
      <c r="A1" s="18"/>
      <c r="C1" s="18"/>
      <c r="G1" s="18"/>
    </row>
    <row r="2" spans="1:8">
      <c r="A2" s="182" t="s">
        <v>215</v>
      </c>
      <c r="B2" s="184" t="s">
        <v>0</v>
      </c>
      <c r="C2" s="179" t="s">
        <v>50</v>
      </c>
      <c r="D2" s="180"/>
      <c r="E2" s="179" t="s">
        <v>51</v>
      </c>
      <c r="F2" s="180"/>
      <c r="G2" s="179" t="s">
        <v>37</v>
      </c>
      <c r="H2" s="181"/>
    </row>
    <row r="3" spans="1:8" s="23" customFormat="1">
      <c r="A3" s="183"/>
      <c r="B3" s="184"/>
      <c r="C3" s="20" t="s">
        <v>46</v>
      </c>
      <c r="D3" s="21" t="s">
        <v>218</v>
      </c>
      <c r="E3" s="20" t="s">
        <v>46</v>
      </c>
      <c r="F3" s="21" t="s">
        <v>218</v>
      </c>
      <c r="G3" s="20" t="s">
        <v>46</v>
      </c>
      <c r="H3" s="22" t="s">
        <v>218</v>
      </c>
    </row>
    <row r="4" spans="1:8" s="16" customFormat="1">
      <c r="B4" s="30"/>
      <c r="E4" s="17"/>
    </row>
    <row r="5" spans="1:8" s="38" customFormat="1" ht="15">
      <c r="A5" s="35" t="s">
        <v>28</v>
      </c>
      <c r="B5" s="40"/>
      <c r="C5" s="37"/>
      <c r="D5" s="37"/>
      <c r="E5" s="37"/>
      <c r="G5" s="37"/>
    </row>
    <row r="6" spans="1:8" ht="15" customHeight="1">
      <c r="A6" s="26" t="s">
        <v>2</v>
      </c>
      <c r="B6" s="41" t="s">
        <v>1</v>
      </c>
      <c r="C6" s="28"/>
      <c r="D6" s="28"/>
      <c r="E6" s="28">
        <v>1.1000000000000001</v>
      </c>
      <c r="F6" s="29"/>
      <c r="G6" s="28" t="s">
        <v>26</v>
      </c>
      <c r="H6" s="29"/>
    </row>
    <row r="7" spans="1:8" ht="15" customHeight="1">
      <c r="A7" s="26" t="s">
        <v>3</v>
      </c>
      <c r="B7" s="41" t="s">
        <v>14</v>
      </c>
      <c r="C7" s="28"/>
      <c r="D7" s="28"/>
      <c r="E7" s="28"/>
      <c r="F7" s="29"/>
      <c r="G7" s="28" t="s">
        <v>25</v>
      </c>
      <c r="H7" s="29"/>
    </row>
    <row r="8" spans="1:8" ht="15" customHeight="1">
      <c r="A8" s="26" t="s">
        <v>4</v>
      </c>
      <c r="B8" s="41" t="s">
        <v>11</v>
      </c>
      <c r="C8" s="28" t="s">
        <v>8</v>
      </c>
      <c r="D8" s="29"/>
      <c r="E8" s="28"/>
      <c r="F8" s="29"/>
      <c r="G8" s="28" t="s">
        <v>23</v>
      </c>
      <c r="H8" s="29"/>
    </row>
    <row r="9" spans="1:8" ht="15" customHeight="1">
      <c r="A9" s="26" t="s">
        <v>5</v>
      </c>
      <c r="B9" s="41" t="s">
        <v>11</v>
      </c>
      <c r="C9" s="28"/>
      <c r="D9" s="29"/>
      <c r="E9" s="28"/>
      <c r="F9" s="29"/>
      <c r="G9" s="28" t="s">
        <v>19</v>
      </c>
      <c r="H9" s="29"/>
    </row>
    <row r="10" spans="1:8" ht="15" customHeight="1">
      <c r="A10" s="26" t="s">
        <v>6</v>
      </c>
      <c r="B10" s="41" t="s">
        <v>13</v>
      </c>
      <c r="C10" s="28">
        <v>300</v>
      </c>
      <c r="D10" s="29"/>
      <c r="E10" s="28" t="s">
        <v>120</v>
      </c>
      <c r="F10" s="29"/>
      <c r="G10" s="28" t="s">
        <v>20</v>
      </c>
      <c r="H10" s="29"/>
    </row>
    <row r="11" spans="1:8" ht="15" customHeight="1">
      <c r="A11" s="26" t="s">
        <v>12</v>
      </c>
      <c r="B11" s="41" t="s">
        <v>9</v>
      </c>
      <c r="C11" s="28">
        <v>-10</v>
      </c>
      <c r="D11" s="29"/>
      <c r="E11" s="28" t="s">
        <v>121</v>
      </c>
      <c r="F11" s="29"/>
      <c r="G11" s="28" t="s">
        <v>27</v>
      </c>
      <c r="H11" s="29"/>
    </row>
    <row r="12" spans="1:8" ht="15" customHeight="1">
      <c r="A12" s="26" t="s">
        <v>7</v>
      </c>
      <c r="B12" s="41" t="s">
        <v>223</v>
      </c>
      <c r="C12" s="28"/>
      <c r="D12" s="29"/>
      <c r="E12" s="28"/>
      <c r="F12" s="29"/>
      <c r="G12" s="28" t="s">
        <v>23</v>
      </c>
      <c r="H12" s="29"/>
    </row>
    <row r="14" spans="1:8" s="38" customFormat="1" ht="15">
      <c r="A14" s="35" t="s">
        <v>29</v>
      </c>
      <c r="B14" s="40"/>
      <c r="C14" s="37"/>
      <c r="E14" s="37"/>
      <c r="G14" s="37"/>
    </row>
    <row r="15" spans="1:8" ht="15" customHeight="1">
      <c r="A15" s="26" t="s">
        <v>2</v>
      </c>
      <c r="B15" s="41" t="s">
        <v>14</v>
      </c>
      <c r="C15" s="28" t="s">
        <v>23</v>
      </c>
      <c r="D15" s="29"/>
      <c r="E15" s="28" t="s">
        <v>122</v>
      </c>
      <c r="F15" s="29"/>
      <c r="G15" s="28" t="s">
        <v>33</v>
      </c>
      <c r="H15" s="29"/>
    </row>
    <row r="16" spans="1:8" ht="18" customHeight="1">
      <c r="A16" s="26" t="s">
        <v>3</v>
      </c>
      <c r="B16" s="41" t="s">
        <v>1</v>
      </c>
      <c r="C16" s="28">
        <v>-48</v>
      </c>
      <c r="D16" s="29"/>
      <c r="E16" s="28" t="s">
        <v>124</v>
      </c>
      <c r="F16" s="29"/>
      <c r="G16" s="27" t="s">
        <v>224</v>
      </c>
      <c r="H16" s="29"/>
    </row>
    <row r="17" spans="1:8" ht="15" customHeight="1">
      <c r="A17" s="26" t="s">
        <v>4</v>
      </c>
      <c r="B17" s="41" t="s">
        <v>9</v>
      </c>
      <c r="C17" s="28">
        <v>-4</v>
      </c>
      <c r="D17" s="29"/>
      <c r="E17" s="28" t="s">
        <v>125</v>
      </c>
      <c r="F17" s="29"/>
      <c r="G17" s="28" t="s">
        <v>225</v>
      </c>
      <c r="H17" s="29"/>
    </row>
    <row r="18" spans="1:8" ht="15" customHeight="1">
      <c r="A18" s="26" t="s">
        <v>5</v>
      </c>
      <c r="B18" s="41" t="s">
        <v>32</v>
      </c>
      <c r="C18" s="28"/>
      <c r="D18" s="29"/>
      <c r="E18" s="28"/>
      <c r="F18" s="29"/>
      <c r="G18" s="28" t="s">
        <v>34</v>
      </c>
      <c r="H18" s="29"/>
    </row>
    <row r="19" spans="1:8" ht="15" customHeight="1">
      <c r="A19" s="26" t="s">
        <v>6</v>
      </c>
      <c r="B19" s="41" t="s">
        <v>32</v>
      </c>
      <c r="C19" s="28"/>
      <c r="D19" s="29"/>
      <c r="E19" s="28"/>
      <c r="F19" s="29"/>
      <c r="G19" s="28" t="s">
        <v>35</v>
      </c>
      <c r="H19" s="29"/>
    </row>
    <row r="20" spans="1:8" ht="15" customHeight="1">
      <c r="A20" s="26" t="s">
        <v>12</v>
      </c>
      <c r="B20" s="41" t="s">
        <v>13</v>
      </c>
      <c r="C20" s="28">
        <v>300</v>
      </c>
      <c r="D20" s="29"/>
      <c r="E20" s="28"/>
      <c r="F20" s="29"/>
      <c r="G20" s="28" t="s">
        <v>36</v>
      </c>
      <c r="H20" s="29"/>
    </row>
    <row r="21" spans="1:8" ht="15" customHeight="1">
      <c r="A21" s="26" t="s">
        <v>7</v>
      </c>
      <c r="B21" s="41" t="s">
        <v>10</v>
      </c>
      <c r="C21" s="28"/>
      <c r="D21" s="29"/>
      <c r="E21" s="28"/>
      <c r="F21" s="29"/>
      <c r="G21" s="28" t="s">
        <v>23</v>
      </c>
      <c r="H21" s="29"/>
    </row>
    <row r="22" spans="1:8" ht="15" customHeight="1">
      <c r="A22" s="26" t="s">
        <v>30</v>
      </c>
      <c r="B22" s="41" t="s">
        <v>128</v>
      </c>
      <c r="C22" s="28">
        <v>-4</v>
      </c>
      <c r="D22" s="29"/>
      <c r="E22" s="28" t="s">
        <v>127</v>
      </c>
      <c r="F22" s="29"/>
      <c r="G22" s="28" t="s">
        <v>225</v>
      </c>
      <c r="H22" s="29"/>
    </row>
    <row r="23" spans="1:8" ht="15" customHeight="1">
      <c r="A23" s="26" t="s">
        <v>31</v>
      </c>
      <c r="B23" s="41" t="s">
        <v>129</v>
      </c>
      <c r="C23" s="28">
        <v>-48</v>
      </c>
      <c r="D23" s="29"/>
      <c r="E23" s="28" t="s">
        <v>126</v>
      </c>
      <c r="F23" s="29"/>
      <c r="G23" s="28" t="s">
        <v>224</v>
      </c>
      <c r="H23" s="29"/>
    </row>
    <row r="24" spans="1:8" ht="15" customHeight="1">
      <c r="A24" s="185" t="s">
        <v>226</v>
      </c>
      <c r="B24" s="185"/>
      <c r="C24" s="185"/>
      <c r="D24" s="185"/>
      <c r="E24" s="185"/>
      <c r="F24" s="185"/>
      <c r="G24" s="185"/>
      <c r="H24" s="185"/>
    </row>
    <row r="25" spans="1:8" ht="15" customHeight="1">
      <c r="A25" s="185" t="s">
        <v>227</v>
      </c>
      <c r="B25" s="185"/>
      <c r="C25" s="185"/>
      <c r="D25" s="185"/>
      <c r="E25" s="185"/>
      <c r="F25" s="185"/>
      <c r="G25" s="185"/>
      <c r="H25" s="185"/>
    </row>
    <row r="26" spans="1:8">
      <c r="G26" s="49"/>
    </row>
    <row r="27" spans="1:8" s="38" customFormat="1" ht="15">
      <c r="A27" s="35" t="s">
        <v>16</v>
      </c>
      <c r="B27" s="40"/>
      <c r="C27" s="37"/>
      <c r="D27" s="37"/>
      <c r="E27" s="37"/>
      <c r="G27" s="37"/>
    </row>
    <row r="28" spans="1:8" ht="15" customHeight="1">
      <c r="A28" s="26" t="s">
        <v>2</v>
      </c>
      <c r="B28" s="41" t="s">
        <v>1</v>
      </c>
      <c r="C28" s="28">
        <v>-1</v>
      </c>
      <c r="D28" s="28"/>
      <c r="E28" s="28" t="s">
        <v>130</v>
      </c>
      <c r="F28" s="29"/>
      <c r="G28" s="28" t="s">
        <v>364</v>
      </c>
      <c r="H28" s="29"/>
    </row>
    <row r="29" spans="1:8" ht="15" customHeight="1">
      <c r="A29" s="26" t="s">
        <v>3</v>
      </c>
      <c r="B29" s="41" t="s">
        <v>10</v>
      </c>
      <c r="C29" s="28" t="s">
        <v>8</v>
      </c>
      <c r="D29" s="28"/>
      <c r="E29" s="28"/>
      <c r="F29" s="29"/>
      <c r="G29" s="28" t="s">
        <v>23</v>
      </c>
      <c r="H29" s="29"/>
    </row>
    <row r="30" spans="1:8" ht="15" customHeight="1">
      <c r="A30" s="26" t="s">
        <v>4</v>
      </c>
      <c r="B30" s="41" t="s">
        <v>11</v>
      </c>
      <c r="C30" s="28"/>
      <c r="D30" s="28"/>
      <c r="E30" s="28"/>
      <c r="F30" s="29"/>
      <c r="G30" s="28" t="s">
        <v>19</v>
      </c>
      <c r="H30" s="29"/>
    </row>
    <row r="31" spans="1:8" ht="15" customHeight="1">
      <c r="A31" s="26" t="s">
        <v>5</v>
      </c>
      <c r="B31" s="41" t="s">
        <v>11</v>
      </c>
      <c r="C31" s="28"/>
      <c r="D31" s="28"/>
      <c r="E31" s="28"/>
      <c r="F31" s="29"/>
      <c r="G31" s="28" t="s">
        <v>19</v>
      </c>
      <c r="H31" s="29"/>
    </row>
    <row r="32" spans="1:8" ht="15" customHeight="1">
      <c r="A32" s="26" t="s">
        <v>6</v>
      </c>
      <c r="B32" s="41" t="s">
        <v>13</v>
      </c>
      <c r="C32" s="28">
        <v>300</v>
      </c>
      <c r="D32" s="28"/>
      <c r="E32" s="28" t="s">
        <v>131</v>
      </c>
      <c r="F32" s="29"/>
      <c r="G32" s="28" t="s">
        <v>20</v>
      </c>
      <c r="H32" s="29"/>
    </row>
    <row r="33" spans="1:8" ht="15" customHeight="1">
      <c r="A33" s="26" t="s">
        <v>12</v>
      </c>
      <c r="B33" s="41" t="s">
        <v>9</v>
      </c>
      <c r="C33" s="28">
        <v>207</v>
      </c>
      <c r="D33" s="28"/>
      <c r="E33" s="28" t="s">
        <v>23</v>
      </c>
      <c r="F33" s="29"/>
      <c r="G33" s="28" t="s">
        <v>21</v>
      </c>
      <c r="H33" s="29"/>
    </row>
    <row r="34" spans="1:8" ht="15" customHeight="1">
      <c r="A34" s="26" t="s">
        <v>7</v>
      </c>
      <c r="B34" s="41" t="s">
        <v>14</v>
      </c>
      <c r="C34" s="28">
        <v>2.4</v>
      </c>
      <c r="D34" s="28"/>
      <c r="E34" s="28"/>
      <c r="F34" s="29"/>
      <c r="G34" s="28" t="s">
        <v>22</v>
      </c>
      <c r="H34" s="29"/>
    </row>
    <row r="35" spans="1:8" ht="15" customHeight="1">
      <c r="A35" s="185" t="s">
        <v>365</v>
      </c>
      <c r="B35" s="185"/>
      <c r="C35" s="185"/>
      <c r="D35" s="185"/>
      <c r="E35" s="185"/>
      <c r="F35" s="185"/>
      <c r="G35" s="185"/>
      <c r="H35" s="185"/>
    </row>
    <row r="36" spans="1:8">
      <c r="D36" s="19"/>
    </row>
    <row r="37" spans="1:8" s="38" customFormat="1" ht="15">
      <c r="A37" s="35" t="s">
        <v>15</v>
      </c>
      <c r="B37" s="40"/>
      <c r="C37" s="37"/>
      <c r="D37" s="37"/>
      <c r="E37" s="37"/>
      <c r="G37" s="37"/>
    </row>
    <row r="38" spans="1:8" ht="15" customHeight="1">
      <c r="A38" s="26" t="s">
        <v>2</v>
      </c>
      <c r="B38" s="41" t="s">
        <v>1</v>
      </c>
      <c r="C38" s="28">
        <v>-1</v>
      </c>
      <c r="D38" s="29"/>
      <c r="E38" s="28" t="s">
        <v>132</v>
      </c>
      <c r="F38" s="29"/>
      <c r="G38" s="28" t="s">
        <v>72</v>
      </c>
      <c r="H38" s="29"/>
    </row>
    <row r="39" spans="1:8" ht="15" customHeight="1">
      <c r="A39" s="26" t="s">
        <v>3</v>
      </c>
      <c r="B39" s="41" t="s">
        <v>10</v>
      </c>
      <c r="C39" s="28" t="s">
        <v>8</v>
      </c>
      <c r="D39" s="28"/>
      <c r="E39" s="28"/>
      <c r="F39" s="29"/>
      <c r="G39" s="28" t="s">
        <v>23</v>
      </c>
      <c r="H39" s="29"/>
    </row>
    <row r="40" spans="1:8" ht="15" customHeight="1">
      <c r="A40" s="26" t="s">
        <v>4</v>
      </c>
      <c r="B40" s="41" t="s">
        <v>11</v>
      </c>
      <c r="C40" s="28" t="s">
        <v>8</v>
      </c>
      <c r="D40" s="28"/>
      <c r="E40" s="28"/>
      <c r="F40" s="29"/>
      <c r="G40" s="28" t="s">
        <v>23</v>
      </c>
      <c r="H40" s="29"/>
    </row>
    <row r="41" spans="1:8" ht="15" customHeight="1">
      <c r="A41" s="26" t="s">
        <v>5</v>
      </c>
      <c r="B41" s="41" t="s">
        <v>11</v>
      </c>
      <c r="C41" s="28" t="s">
        <v>17</v>
      </c>
      <c r="D41" s="28"/>
      <c r="E41" s="28"/>
      <c r="F41" s="29"/>
      <c r="G41" s="28" t="s">
        <v>19</v>
      </c>
      <c r="H41" s="29"/>
    </row>
    <row r="42" spans="1:8" ht="15" customHeight="1">
      <c r="A42" s="26" t="s">
        <v>6</v>
      </c>
      <c r="B42" s="41" t="s">
        <v>13</v>
      </c>
      <c r="C42" s="28">
        <v>300</v>
      </c>
      <c r="D42" s="28"/>
      <c r="E42" s="28" t="s">
        <v>133</v>
      </c>
      <c r="F42" s="29"/>
      <c r="G42" s="28" t="s">
        <v>20</v>
      </c>
      <c r="H42" s="29"/>
    </row>
    <row r="43" spans="1:8" ht="15" customHeight="1">
      <c r="A43" s="26" t="s">
        <v>12</v>
      </c>
      <c r="B43" s="41" t="s">
        <v>9</v>
      </c>
      <c r="C43" s="28">
        <v>106</v>
      </c>
      <c r="D43" s="28"/>
      <c r="E43" s="28"/>
      <c r="F43" s="29"/>
      <c r="G43" s="28" t="s">
        <v>24</v>
      </c>
      <c r="H43" s="29"/>
    </row>
    <row r="44" spans="1:8" ht="15" customHeight="1">
      <c r="A44" s="26" t="s">
        <v>7</v>
      </c>
      <c r="B44" s="41" t="s">
        <v>14</v>
      </c>
      <c r="C44" s="28">
        <v>1.3</v>
      </c>
      <c r="D44" s="28"/>
      <c r="E44" s="28" t="s">
        <v>123</v>
      </c>
      <c r="F44" s="29"/>
      <c r="G44" s="28" t="s">
        <v>25</v>
      </c>
      <c r="H44" s="29"/>
    </row>
    <row r="45" spans="1:8">
      <c r="D45" s="19"/>
    </row>
  </sheetData>
  <mergeCells count="8">
    <mergeCell ref="A35:H35"/>
    <mergeCell ref="A24:H24"/>
    <mergeCell ref="A25:H25"/>
    <mergeCell ref="A2:A3"/>
    <mergeCell ref="B2:B3"/>
    <mergeCell ref="C2:D2"/>
    <mergeCell ref="E2:F2"/>
    <mergeCell ref="G2:H2"/>
  </mergeCells>
  <pageMargins left="0.75" right="0.25" top="0.75" bottom="0.25" header="0.3" footer="0.3"/>
  <pageSetup orientation="portrait" horizontalDpi="4294967293" r:id="rId1"/>
  <headerFooter>
    <oddHeader>&amp;L&amp;"Arial,Bold"&amp;12DRIVER Board&amp;C&amp;"Arial,Bold"&amp;12Model: ____________&amp;R&amp;"Arial,Bold"&amp;12Serial: ____________</oddHeader>
  </headerFooter>
</worksheet>
</file>

<file path=xl/worksheets/sheet4.xml><?xml version="1.0" encoding="utf-8"?>
<worksheet xmlns="http://schemas.openxmlformats.org/spreadsheetml/2006/main" xmlns:r="http://schemas.openxmlformats.org/officeDocument/2006/relationships">
  <dimension ref="A1:H44"/>
  <sheetViews>
    <sheetView topLeftCell="A19" workbookViewId="0">
      <selection activeCell="C20" sqref="C20"/>
    </sheetView>
  </sheetViews>
  <sheetFormatPr defaultRowHeight="12.75"/>
  <cols>
    <col min="1" max="1" width="7.42578125" style="18" customWidth="1"/>
    <col min="2" max="2" width="19.28515625" style="34" customWidth="1"/>
    <col min="3" max="3" width="10" style="18" customWidth="1"/>
    <col min="4" max="4" width="12.7109375" style="18" customWidth="1"/>
    <col min="5" max="5" width="13.28515625" style="25" customWidth="1"/>
    <col min="6" max="6" width="12.7109375" style="18" customWidth="1"/>
    <col min="7" max="7" width="9.140625" style="18" customWidth="1"/>
    <col min="8" max="8" width="12.7109375" style="18" customWidth="1"/>
    <col min="9" max="16384" width="9.140625" style="18"/>
  </cols>
  <sheetData>
    <row r="1" spans="1:8">
      <c r="E1" s="19"/>
    </row>
    <row r="2" spans="1:8">
      <c r="A2" s="182" t="s">
        <v>215</v>
      </c>
      <c r="B2" s="184" t="s">
        <v>0</v>
      </c>
      <c r="C2" s="179" t="s">
        <v>50</v>
      </c>
      <c r="D2" s="180"/>
      <c r="E2" s="179" t="s">
        <v>51</v>
      </c>
      <c r="F2" s="180"/>
      <c r="G2" s="179" t="s">
        <v>37</v>
      </c>
      <c r="H2" s="181"/>
    </row>
    <row r="3" spans="1:8" s="23" customFormat="1">
      <c r="A3" s="183"/>
      <c r="B3" s="184"/>
      <c r="C3" s="20" t="s">
        <v>46</v>
      </c>
      <c r="D3" s="21" t="s">
        <v>218</v>
      </c>
      <c r="E3" s="20" t="s">
        <v>46</v>
      </c>
      <c r="F3" s="21" t="s">
        <v>218</v>
      </c>
      <c r="G3" s="20" t="s">
        <v>46</v>
      </c>
      <c r="H3" s="22" t="s">
        <v>218</v>
      </c>
    </row>
    <row r="4" spans="1:8" s="16" customFormat="1">
      <c r="B4" s="30"/>
      <c r="E4" s="24"/>
    </row>
    <row r="5" spans="1:8" s="38" customFormat="1" ht="15">
      <c r="A5" s="35" t="s">
        <v>147</v>
      </c>
      <c r="B5" s="40"/>
      <c r="C5" s="37"/>
      <c r="D5" s="37"/>
      <c r="E5" s="36"/>
      <c r="G5" s="37"/>
    </row>
    <row r="6" spans="1:8" ht="30" customHeight="1">
      <c r="A6" s="26" t="s">
        <v>2</v>
      </c>
      <c r="B6" s="41" t="s">
        <v>372</v>
      </c>
      <c r="C6" s="27" t="s">
        <v>135</v>
      </c>
      <c r="D6" s="28"/>
      <c r="E6" s="27" t="s">
        <v>134</v>
      </c>
      <c r="F6" s="29"/>
      <c r="G6" s="27" t="s">
        <v>228</v>
      </c>
      <c r="H6" s="29"/>
    </row>
    <row r="7" spans="1:8" ht="14.1" customHeight="1">
      <c r="A7" s="26" t="s">
        <v>3</v>
      </c>
      <c r="B7" s="41" t="s">
        <v>172</v>
      </c>
      <c r="C7" s="28">
        <v>-48</v>
      </c>
      <c r="D7" s="28"/>
      <c r="E7" s="26"/>
      <c r="F7" s="29"/>
      <c r="G7" s="28" t="s">
        <v>26</v>
      </c>
      <c r="H7" s="29"/>
    </row>
    <row r="8" spans="1:8" ht="27.75" customHeight="1">
      <c r="A8" s="173" t="s">
        <v>4</v>
      </c>
      <c r="B8" s="41" t="s">
        <v>173</v>
      </c>
      <c r="C8" s="28">
        <v>284</v>
      </c>
      <c r="D8" s="28"/>
      <c r="E8" s="26">
        <v>250</v>
      </c>
      <c r="F8" s="29"/>
      <c r="G8" s="27" t="s">
        <v>366</v>
      </c>
      <c r="H8" s="29"/>
    </row>
    <row r="9" spans="1:8" ht="14.1" customHeight="1">
      <c r="A9" s="26" t="s">
        <v>368</v>
      </c>
      <c r="B9" s="41" t="s">
        <v>32</v>
      </c>
      <c r="C9" s="28"/>
      <c r="D9" s="28"/>
      <c r="E9" s="26"/>
      <c r="F9" s="29"/>
      <c r="G9" s="28"/>
      <c r="H9" s="29"/>
    </row>
    <row r="10" spans="1:8" ht="14.1" customHeight="1">
      <c r="A10" s="26" t="s">
        <v>12</v>
      </c>
      <c r="B10" s="41" t="s">
        <v>174</v>
      </c>
      <c r="C10" s="28" t="s">
        <v>380</v>
      </c>
      <c r="D10" s="28"/>
      <c r="E10" s="26"/>
      <c r="F10" s="29"/>
      <c r="G10" s="28" t="s">
        <v>38</v>
      </c>
      <c r="H10" s="29"/>
    </row>
    <row r="11" spans="1:8" ht="27" customHeight="1">
      <c r="A11" s="26" t="s">
        <v>7</v>
      </c>
      <c r="B11" s="41" t="s">
        <v>175</v>
      </c>
      <c r="C11" s="28"/>
      <c r="D11" s="28"/>
      <c r="E11" s="26">
        <v>6.5</v>
      </c>
      <c r="F11" s="29"/>
      <c r="G11" s="27" t="s">
        <v>367</v>
      </c>
      <c r="H11" s="29"/>
    </row>
    <row r="12" spans="1:8" ht="14.1" customHeight="1">
      <c r="A12" s="26" t="s">
        <v>30</v>
      </c>
      <c r="B12" s="41" t="s">
        <v>373</v>
      </c>
      <c r="C12" s="28">
        <v>0</v>
      </c>
      <c r="D12" s="28"/>
      <c r="E12" s="26"/>
      <c r="F12" s="29"/>
      <c r="G12" s="28" t="s">
        <v>40</v>
      </c>
      <c r="H12" s="29"/>
    </row>
    <row r="13" spans="1:8" ht="24.95" customHeight="1">
      <c r="A13" s="26" t="s">
        <v>31</v>
      </c>
      <c r="B13" s="41" t="s">
        <v>374</v>
      </c>
      <c r="C13" s="27" t="s">
        <v>112</v>
      </c>
      <c r="D13" s="28"/>
      <c r="E13" s="26"/>
      <c r="F13" s="29"/>
      <c r="G13" s="28" t="s">
        <v>41</v>
      </c>
      <c r="H13" s="29"/>
    </row>
    <row r="14" spans="1:8" ht="15.75" customHeight="1">
      <c r="A14" s="186" t="s">
        <v>375</v>
      </c>
      <c r="B14" s="186"/>
      <c r="C14" s="186"/>
      <c r="D14" s="186"/>
      <c r="E14" s="186"/>
      <c r="F14" s="186"/>
      <c r="G14" s="186"/>
      <c r="H14" s="186"/>
    </row>
    <row r="16" spans="1:8" s="38" customFormat="1" ht="15">
      <c r="A16" s="35" t="s">
        <v>151</v>
      </c>
      <c r="B16" s="40"/>
      <c r="C16" s="37"/>
      <c r="D16" s="37"/>
      <c r="E16" s="36"/>
      <c r="G16" s="37"/>
    </row>
    <row r="17" spans="1:8" ht="14.1" customHeight="1">
      <c r="A17" s="26" t="s">
        <v>2</v>
      </c>
      <c r="B17" s="41" t="s">
        <v>176</v>
      </c>
      <c r="C17" s="28">
        <v>306</v>
      </c>
      <c r="D17" s="28"/>
      <c r="E17" s="26">
        <v>120</v>
      </c>
      <c r="F17" s="29"/>
      <c r="G17" s="28" t="s">
        <v>42</v>
      </c>
      <c r="H17" s="29"/>
    </row>
    <row r="18" spans="1:8" ht="15" customHeight="1">
      <c r="A18" s="26" t="s">
        <v>3</v>
      </c>
      <c r="B18" s="41" t="s">
        <v>152</v>
      </c>
      <c r="C18" s="28">
        <v>-0.1</v>
      </c>
      <c r="D18" s="28"/>
      <c r="E18" s="26">
        <v>-8.5</v>
      </c>
      <c r="F18" s="29"/>
      <c r="G18" s="28" t="s">
        <v>43</v>
      </c>
      <c r="H18" s="29"/>
    </row>
    <row r="19" spans="1:8" ht="29.25" customHeight="1">
      <c r="A19" s="26" t="s">
        <v>4</v>
      </c>
      <c r="B19" s="41" t="s">
        <v>153</v>
      </c>
      <c r="C19" s="27" t="s">
        <v>389</v>
      </c>
      <c r="D19" s="28"/>
      <c r="E19" s="26">
        <v>281</v>
      </c>
      <c r="F19" s="29"/>
      <c r="G19" s="27" t="s">
        <v>369</v>
      </c>
      <c r="H19" s="29"/>
    </row>
    <row r="20" spans="1:8" ht="15" customHeight="1">
      <c r="A20" s="26" t="s">
        <v>368</v>
      </c>
      <c r="B20" s="41" t="s">
        <v>32</v>
      </c>
      <c r="C20" s="28"/>
      <c r="D20" s="28"/>
      <c r="E20" s="26"/>
      <c r="F20" s="29"/>
      <c r="G20" s="28"/>
      <c r="H20" s="29"/>
    </row>
    <row r="21" spans="1:8" ht="15" customHeight="1">
      <c r="A21" s="26" t="s">
        <v>12</v>
      </c>
      <c r="B21" s="41" t="s">
        <v>154</v>
      </c>
      <c r="C21" s="28">
        <v>298</v>
      </c>
      <c r="D21" s="28"/>
      <c r="E21" s="26">
        <v>285</v>
      </c>
      <c r="F21" s="29"/>
      <c r="G21" s="28" t="s">
        <v>20</v>
      </c>
      <c r="H21" s="29"/>
    </row>
    <row r="22" spans="1:8" ht="26.25" customHeight="1">
      <c r="A22" s="26" t="s">
        <v>7</v>
      </c>
      <c r="B22" s="41" t="s">
        <v>155</v>
      </c>
      <c r="C22" s="27" t="s">
        <v>388</v>
      </c>
      <c r="D22" s="28"/>
      <c r="E22" s="26">
        <v>0</v>
      </c>
      <c r="F22" s="29"/>
      <c r="G22" s="27" t="s">
        <v>370</v>
      </c>
      <c r="H22" s="29"/>
    </row>
    <row r="23" spans="1:8" ht="25.5" customHeight="1">
      <c r="A23" s="26" t="s">
        <v>30</v>
      </c>
      <c r="B23" s="41" t="s">
        <v>177</v>
      </c>
      <c r="C23" s="28">
        <v>15</v>
      </c>
      <c r="D23" s="28"/>
      <c r="E23" s="26"/>
      <c r="F23" s="29"/>
      <c r="G23" s="27" t="s">
        <v>371</v>
      </c>
      <c r="H23" s="29"/>
    </row>
    <row r="24" spans="1:8" ht="15" customHeight="1">
      <c r="A24" s="26" t="s">
        <v>31</v>
      </c>
      <c r="B24" s="41" t="s">
        <v>178</v>
      </c>
      <c r="C24" s="28">
        <v>0.1</v>
      </c>
      <c r="D24" s="28"/>
      <c r="E24" s="26"/>
      <c r="F24" s="29"/>
      <c r="G24" s="28" t="s">
        <v>45</v>
      </c>
      <c r="H24" s="29"/>
    </row>
    <row r="26" spans="1:8" s="38" customFormat="1" ht="15">
      <c r="A26" s="35" t="s">
        <v>156</v>
      </c>
      <c r="B26" s="40"/>
      <c r="C26" s="37"/>
      <c r="D26" s="37"/>
      <c r="E26" s="36"/>
      <c r="G26" s="37"/>
    </row>
    <row r="27" spans="1:8" ht="24.95" customHeight="1">
      <c r="A27" s="26" t="s">
        <v>2</v>
      </c>
      <c r="B27" s="41" t="s">
        <v>179</v>
      </c>
      <c r="C27" s="27" t="s">
        <v>113</v>
      </c>
      <c r="D27" s="28"/>
      <c r="E27" s="26">
        <v>279</v>
      </c>
      <c r="F27" s="29"/>
      <c r="G27" s="28" t="s">
        <v>82</v>
      </c>
      <c r="H27" s="29"/>
    </row>
    <row r="28" spans="1:8" ht="24.95" customHeight="1">
      <c r="A28" s="26" t="s">
        <v>3</v>
      </c>
      <c r="B28" s="41" t="s">
        <v>180</v>
      </c>
      <c r="C28" s="27" t="s">
        <v>114</v>
      </c>
      <c r="D28" s="28"/>
      <c r="E28" s="26">
        <v>0</v>
      </c>
      <c r="F28" s="29"/>
      <c r="G28" s="28" t="s">
        <v>47</v>
      </c>
      <c r="H28" s="29"/>
    </row>
    <row r="29" spans="1:8" ht="24.95" customHeight="1">
      <c r="A29" s="26" t="s">
        <v>4</v>
      </c>
      <c r="B29" s="41" t="s">
        <v>181</v>
      </c>
      <c r="C29" s="27" t="s">
        <v>115</v>
      </c>
      <c r="D29" s="28"/>
      <c r="E29" s="26">
        <v>9</v>
      </c>
      <c r="F29" s="29"/>
      <c r="G29" s="27" t="s">
        <v>83</v>
      </c>
      <c r="H29" s="29"/>
    </row>
    <row r="30" spans="1:8" ht="14.1" customHeight="1">
      <c r="A30" s="26" t="s">
        <v>377</v>
      </c>
      <c r="B30" s="41" t="s">
        <v>32</v>
      </c>
      <c r="C30" s="28"/>
      <c r="D30" s="28"/>
      <c r="E30" s="26"/>
      <c r="F30" s="29"/>
      <c r="G30" s="28"/>
      <c r="H30" s="29"/>
    </row>
    <row r="31" spans="1:8" ht="14.1" customHeight="1">
      <c r="A31" s="26" t="s">
        <v>12</v>
      </c>
      <c r="B31" s="41" t="s">
        <v>336</v>
      </c>
      <c r="C31" s="28">
        <v>70</v>
      </c>
      <c r="D31" s="28"/>
      <c r="E31" s="26">
        <v>70</v>
      </c>
      <c r="F31" s="29"/>
      <c r="G31" s="28" t="s">
        <v>26</v>
      </c>
      <c r="H31" s="29"/>
    </row>
    <row r="32" spans="1:8" ht="14.1" customHeight="1">
      <c r="A32" s="26" t="s">
        <v>7</v>
      </c>
      <c r="B32" s="41" t="s">
        <v>337</v>
      </c>
      <c r="C32" s="28">
        <v>0</v>
      </c>
      <c r="D32" s="28"/>
      <c r="E32" s="26">
        <v>0</v>
      </c>
      <c r="F32" s="29"/>
      <c r="G32" s="28" t="s">
        <v>84</v>
      </c>
      <c r="H32" s="29"/>
    </row>
    <row r="33" spans="1:8" ht="14.1" customHeight="1">
      <c r="A33" s="26" t="s">
        <v>30</v>
      </c>
      <c r="B33" s="41" t="s">
        <v>338</v>
      </c>
      <c r="C33" s="28">
        <v>0.7</v>
      </c>
      <c r="D33" s="28"/>
      <c r="E33" s="26">
        <v>0</v>
      </c>
      <c r="F33" s="29"/>
      <c r="G33" s="28" t="s">
        <v>25</v>
      </c>
      <c r="H33" s="29"/>
    </row>
    <row r="34" spans="1:8" ht="12" customHeight="1">
      <c r="A34" s="30" t="s">
        <v>89</v>
      </c>
      <c r="B34" s="30"/>
      <c r="C34" s="17" t="s">
        <v>85</v>
      </c>
      <c r="D34" s="17" t="s">
        <v>88</v>
      </c>
      <c r="E34" s="24" t="s">
        <v>86</v>
      </c>
      <c r="F34" s="17" t="s">
        <v>87</v>
      </c>
      <c r="H34" s="16"/>
    </row>
    <row r="35" spans="1:8" ht="12" customHeight="1">
      <c r="A35" s="30" t="s">
        <v>90</v>
      </c>
      <c r="B35" s="30"/>
      <c r="C35" s="17" t="s">
        <v>91</v>
      </c>
      <c r="D35" s="17" t="s">
        <v>94</v>
      </c>
      <c r="E35" s="24" t="s">
        <v>92</v>
      </c>
      <c r="F35" s="17" t="s">
        <v>93</v>
      </c>
      <c r="H35" s="16"/>
    </row>
    <row r="37" spans="1:8" s="38" customFormat="1" ht="15">
      <c r="A37" s="35" t="s">
        <v>48</v>
      </c>
      <c r="B37" s="40"/>
      <c r="C37" s="37"/>
      <c r="D37" s="37"/>
      <c r="E37" s="36"/>
      <c r="G37" s="37"/>
    </row>
    <row r="38" spans="1:8" ht="14.1" customHeight="1">
      <c r="A38" s="26" t="s">
        <v>2</v>
      </c>
      <c r="B38" s="41" t="s">
        <v>167</v>
      </c>
      <c r="C38" s="28">
        <v>300</v>
      </c>
      <c r="D38" s="28"/>
      <c r="E38" s="26">
        <v>286</v>
      </c>
      <c r="F38" s="29"/>
      <c r="G38" s="28" t="s">
        <v>20</v>
      </c>
      <c r="H38" s="29"/>
    </row>
    <row r="39" spans="1:8" ht="14.1" customHeight="1">
      <c r="A39" s="26" t="s">
        <v>3</v>
      </c>
      <c r="B39" s="41" t="s">
        <v>168</v>
      </c>
      <c r="C39" s="28"/>
      <c r="D39" s="28"/>
      <c r="E39" s="26">
        <v>0</v>
      </c>
      <c r="F39" s="29"/>
      <c r="G39" s="28" t="s">
        <v>95</v>
      </c>
      <c r="H39" s="29"/>
    </row>
    <row r="40" spans="1:8" ht="24" customHeight="1">
      <c r="A40" s="26" t="s">
        <v>4</v>
      </c>
      <c r="B40" s="41" t="s">
        <v>387</v>
      </c>
      <c r="C40" s="28"/>
      <c r="D40" s="28"/>
      <c r="E40" s="26">
        <v>3</v>
      </c>
      <c r="F40" s="29"/>
      <c r="G40" s="27" t="s">
        <v>376</v>
      </c>
      <c r="H40" s="29"/>
    </row>
    <row r="41" spans="1:8" ht="14.1" customHeight="1">
      <c r="A41" s="26" t="s">
        <v>377</v>
      </c>
      <c r="B41" s="41" t="s">
        <v>32</v>
      </c>
      <c r="C41" s="28"/>
      <c r="D41" s="28"/>
      <c r="E41" s="26"/>
      <c r="F41" s="29"/>
      <c r="G41" s="28"/>
      <c r="H41" s="29"/>
    </row>
    <row r="42" spans="1:8" ht="14.1" customHeight="1">
      <c r="A42" s="26" t="s">
        <v>12</v>
      </c>
      <c r="B42" s="41" t="s">
        <v>182</v>
      </c>
      <c r="C42" s="28">
        <v>147</v>
      </c>
      <c r="D42" s="28"/>
      <c r="E42" s="26">
        <v>148</v>
      </c>
      <c r="F42" s="29"/>
      <c r="G42" s="28" t="s">
        <v>49</v>
      </c>
      <c r="H42" s="29"/>
    </row>
    <row r="43" spans="1:8" ht="25.5" customHeight="1">
      <c r="A43" s="26" t="s">
        <v>7</v>
      </c>
      <c r="B43" s="41" t="s">
        <v>183</v>
      </c>
      <c r="C43" s="28">
        <v>0.2</v>
      </c>
      <c r="D43" s="28"/>
      <c r="E43" s="26">
        <v>-0.02</v>
      </c>
      <c r="F43" s="29"/>
      <c r="G43" s="27" t="s">
        <v>386</v>
      </c>
      <c r="H43" s="29"/>
    </row>
    <row r="44" spans="1:8" ht="14.1" customHeight="1">
      <c r="A44" s="26" t="s">
        <v>30</v>
      </c>
      <c r="B44" s="41" t="s">
        <v>184</v>
      </c>
      <c r="C44" s="28" t="s">
        <v>23</v>
      </c>
      <c r="D44" s="28"/>
      <c r="E44" s="26">
        <v>0</v>
      </c>
      <c r="F44" s="29"/>
      <c r="G44" s="28" t="s">
        <v>8</v>
      </c>
      <c r="H44" s="29"/>
    </row>
  </sheetData>
  <mergeCells count="6">
    <mergeCell ref="A14:H14"/>
    <mergeCell ref="E2:F2"/>
    <mergeCell ref="G2:H2"/>
    <mergeCell ref="A2:A3"/>
    <mergeCell ref="B2:B3"/>
    <mergeCell ref="C2:D2"/>
  </mergeCells>
  <pageMargins left="0.75" right="0.25" top="0.4" bottom="0.25" header="0.3" footer="0.55000000000000004"/>
  <pageSetup orientation="portrait" horizontalDpi="4294967293" r:id="rId1"/>
  <headerFooter>
    <oddHeader>&amp;L&amp;"Arial,Bold"&amp;12BANDPASS Board&amp;C&amp;"Arial,Bold"&amp;12Model: ____________&amp;R&amp;"Arial,Bold"&amp;12Serial: ____________</oddHeader>
  </headerFooter>
</worksheet>
</file>

<file path=xl/worksheets/sheet5.xml><?xml version="1.0" encoding="utf-8"?>
<worksheet xmlns="http://schemas.openxmlformats.org/spreadsheetml/2006/main" xmlns:r="http://schemas.openxmlformats.org/officeDocument/2006/relationships">
  <dimension ref="A1:H45"/>
  <sheetViews>
    <sheetView topLeftCell="A28" workbookViewId="0">
      <selection activeCell="E51" sqref="E51"/>
    </sheetView>
  </sheetViews>
  <sheetFormatPr defaultRowHeight="12.75"/>
  <cols>
    <col min="1" max="1" width="5.7109375" style="2" customWidth="1"/>
    <col min="2" max="2" width="19.28515625" style="14" customWidth="1"/>
    <col min="3" max="3" width="9.28515625" style="2" customWidth="1"/>
    <col min="4" max="4" width="12.7109375" style="2" customWidth="1"/>
    <col min="5" max="5" width="13.28515625" style="1" customWidth="1"/>
    <col min="6" max="6" width="12.7109375" style="2" customWidth="1"/>
    <col min="7" max="7" width="9.140625" style="2" customWidth="1"/>
    <col min="8" max="8" width="12.7109375" style="2" customWidth="1"/>
    <col min="9" max="16384" width="9.140625" style="2"/>
  </cols>
  <sheetData>
    <row r="1" spans="1:8" s="18" customFormat="1">
      <c r="B1" s="34"/>
      <c r="E1" s="19"/>
    </row>
    <row r="2" spans="1:8" s="18" customFormat="1">
      <c r="A2" s="182" t="s">
        <v>215</v>
      </c>
      <c r="B2" s="184" t="s">
        <v>0</v>
      </c>
      <c r="C2" s="179" t="s">
        <v>50</v>
      </c>
      <c r="D2" s="180"/>
      <c r="E2" s="179" t="s">
        <v>51</v>
      </c>
      <c r="F2" s="180"/>
      <c r="G2" s="179" t="s">
        <v>37</v>
      </c>
      <c r="H2" s="181"/>
    </row>
    <row r="3" spans="1:8" s="23" customFormat="1">
      <c r="A3" s="183"/>
      <c r="B3" s="184"/>
      <c r="C3" s="20" t="s">
        <v>46</v>
      </c>
      <c r="D3" s="21" t="s">
        <v>218</v>
      </c>
      <c r="E3" s="20" t="s">
        <v>46</v>
      </c>
      <c r="F3" s="21" t="s">
        <v>218</v>
      </c>
      <c r="G3" s="20" t="s">
        <v>46</v>
      </c>
      <c r="H3" s="22" t="s">
        <v>218</v>
      </c>
    </row>
    <row r="4" spans="1:8" s="3" customFormat="1">
      <c r="B4" s="7"/>
      <c r="D4" s="4"/>
      <c r="F4" s="4"/>
      <c r="H4" s="4"/>
    </row>
    <row r="5" spans="1:8" s="47" customFormat="1" ht="15">
      <c r="A5" s="44" t="s">
        <v>157</v>
      </c>
      <c r="B5" s="45"/>
      <c r="C5" s="46"/>
      <c r="D5" s="46"/>
      <c r="E5" s="46"/>
      <c r="G5" s="46"/>
    </row>
    <row r="6" spans="1:8" ht="15" customHeight="1">
      <c r="A6" s="9" t="s">
        <v>2</v>
      </c>
      <c r="B6" s="43" t="s">
        <v>57</v>
      </c>
      <c r="C6" s="10">
        <v>-0.7</v>
      </c>
      <c r="D6" s="10"/>
      <c r="E6" s="10">
        <v>-31.5</v>
      </c>
      <c r="F6" s="12"/>
      <c r="G6" s="10" t="s">
        <v>101</v>
      </c>
      <c r="H6" s="12"/>
    </row>
    <row r="7" spans="1:8" ht="15" customHeight="1">
      <c r="A7" s="9" t="s">
        <v>3</v>
      </c>
      <c r="B7" s="43" t="s">
        <v>58</v>
      </c>
      <c r="C7" s="10">
        <v>0.1</v>
      </c>
      <c r="D7" s="10"/>
      <c r="E7" s="10">
        <v>0</v>
      </c>
      <c r="F7" s="12"/>
      <c r="G7" s="10" t="s">
        <v>25</v>
      </c>
      <c r="H7" s="12"/>
    </row>
    <row r="8" spans="1:8" ht="15" customHeight="1">
      <c r="A8" s="9" t="s">
        <v>4</v>
      </c>
      <c r="B8" s="43" t="s">
        <v>54</v>
      </c>
      <c r="C8" s="10">
        <v>178</v>
      </c>
      <c r="D8" s="10"/>
      <c r="E8" s="10">
        <v>174</v>
      </c>
      <c r="F8" s="12"/>
      <c r="G8" s="10" t="s">
        <v>102</v>
      </c>
      <c r="H8" s="12"/>
    </row>
    <row r="9" spans="1:8" ht="15" customHeight="1">
      <c r="A9" s="9" t="s">
        <v>5</v>
      </c>
      <c r="B9" s="43" t="s">
        <v>32</v>
      </c>
      <c r="C9" s="10"/>
      <c r="D9" s="10"/>
      <c r="E9" s="10"/>
      <c r="F9" s="12"/>
      <c r="G9" s="10" t="s">
        <v>34</v>
      </c>
      <c r="H9" s="12"/>
    </row>
    <row r="10" spans="1:8" ht="15" customHeight="1">
      <c r="A10" s="9" t="s">
        <v>6</v>
      </c>
      <c r="B10" s="43" t="s">
        <v>32</v>
      </c>
      <c r="C10" s="10"/>
      <c r="D10" s="10"/>
      <c r="E10" s="10"/>
      <c r="F10" s="12"/>
      <c r="G10" s="10" t="s">
        <v>8</v>
      </c>
      <c r="H10" s="12"/>
    </row>
    <row r="11" spans="1:8" ht="15" customHeight="1">
      <c r="A11" s="9" t="s">
        <v>12</v>
      </c>
      <c r="B11" s="43" t="s">
        <v>53</v>
      </c>
      <c r="C11" s="10">
        <v>288</v>
      </c>
      <c r="D11" s="10"/>
      <c r="E11" s="10"/>
      <c r="F11" s="12"/>
      <c r="G11" s="10" t="s">
        <v>79</v>
      </c>
      <c r="H11" s="12"/>
    </row>
    <row r="12" spans="1:8" ht="15" customHeight="1">
      <c r="A12" s="9" t="s">
        <v>7</v>
      </c>
      <c r="B12" s="43" t="s">
        <v>55</v>
      </c>
      <c r="C12" s="10">
        <v>4</v>
      </c>
      <c r="D12" s="10"/>
      <c r="E12" s="10">
        <v>4</v>
      </c>
      <c r="F12" s="12"/>
      <c r="G12" s="10" t="s">
        <v>103</v>
      </c>
      <c r="H12" s="12"/>
    </row>
    <row r="13" spans="1:8" ht="15" customHeight="1">
      <c r="A13" s="9" t="s">
        <v>30</v>
      </c>
      <c r="B13" s="43" t="s">
        <v>56</v>
      </c>
      <c r="C13" s="10" t="s">
        <v>23</v>
      </c>
      <c r="D13" s="10"/>
      <c r="E13" s="10">
        <v>0</v>
      </c>
      <c r="F13" s="12"/>
      <c r="G13" s="8" t="s">
        <v>41</v>
      </c>
      <c r="H13" s="12"/>
    </row>
    <row r="14" spans="1:8" ht="15" customHeight="1">
      <c r="A14" s="9" t="s">
        <v>31</v>
      </c>
      <c r="B14" s="43" t="s">
        <v>59</v>
      </c>
      <c r="C14" s="10">
        <v>93</v>
      </c>
      <c r="D14" s="10"/>
      <c r="E14" s="10">
        <v>171</v>
      </c>
      <c r="F14" s="12"/>
      <c r="G14" s="10" t="s">
        <v>18</v>
      </c>
      <c r="H14" s="12"/>
    </row>
    <row r="15" spans="1:8" ht="15" customHeight="1">
      <c r="A15" s="13"/>
      <c r="B15" s="15"/>
      <c r="C15" s="5"/>
      <c r="D15" s="5"/>
      <c r="E15" s="5"/>
      <c r="F15" s="6"/>
      <c r="G15" s="5"/>
      <c r="H15" s="6"/>
    </row>
    <row r="16" spans="1:8">
      <c r="A16" s="7" t="s">
        <v>162</v>
      </c>
      <c r="C16" s="1"/>
      <c r="D16" s="1"/>
      <c r="G16" s="1"/>
    </row>
    <row r="17" spans="1:8" ht="15" customHeight="1">
      <c r="A17" s="9" t="s">
        <v>2</v>
      </c>
      <c r="B17" s="43" t="s">
        <v>148</v>
      </c>
      <c r="C17" s="10">
        <v>298</v>
      </c>
      <c r="D17" s="10"/>
      <c r="E17" s="10">
        <v>284</v>
      </c>
      <c r="F17" s="12"/>
      <c r="G17" s="10" t="s">
        <v>96</v>
      </c>
      <c r="H17" s="12"/>
    </row>
    <row r="18" spans="1:8" ht="15" customHeight="1">
      <c r="A18" s="9" t="s">
        <v>3</v>
      </c>
      <c r="B18" s="48" t="s">
        <v>158</v>
      </c>
      <c r="C18" s="10" t="s">
        <v>23</v>
      </c>
      <c r="D18" s="10"/>
      <c r="E18" s="10">
        <v>0</v>
      </c>
      <c r="F18" s="12"/>
      <c r="G18" s="10" t="s">
        <v>43</v>
      </c>
      <c r="H18" s="12"/>
    </row>
    <row r="19" spans="1:8" ht="30" customHeight="1">
      <c r="A19" s="9" t="s">
        <v>4</v>
      </c>
      <c r="B19" s="48" t="s">
        <v>159</v>
      </c>
      <c r="C19" s="11" t="s">
        <v>116</v>
      </c>
      <c r="D19" s="10"/>
      <c r="E19" s="11" t="s">
        <v>136</v>
      </c>
      <c r="F19" s="12"/>
      <c r="G19" s="10" t="s">
        <v>97</v>
      </c>
      <c r="H19" s="12"/>
    </row>
    <row r="20" spans="1:8" ht="15" customHeight="1">
      <c r="A20" s="9" t="s">
        <v>5</v>
      </c>
      <c r="B20" s="48" t="s">
        <v>32</v>
      </c>
      <c r="C20" s="10"/>
      <c r="D20" s="10"/>
      <c r="E20" s="10"/>
      <c r="F20" s="12"/>
      <c r="G20" s="10" t="s">
        <v>34</v>
      </c>
      <c r="H20" s="12"/>
    </row>
    <row r="21" spans="1:8" ht="15" customHeight="1">
      <c r="A21" s="9" t="s">
        <v>6</v>
      </c>
      <c r="B21" s="48" t="s">
        <v>32</v>
      </c>
      <c r="C21" s="10"/>
      <c r="D21" s="10"/>
      <c r="E21" s="10"/>
      <c r="F21" s="12"/>
      <c r="G21" s="10" t="s">
        <v>35</v>
      </c>
      <c r="H21" s="12"/>
    </row>
    <row r="22" spans="1:8" ht="15" customHeight="1">
      <c r="A22" s="9" t="s">
        <v>12</v>
      </c>
      <c r="B22" s="48" t="s">
        <v>160</v>
      </c>
      <c r="C22" s="10">
        <v>297</v>
      </c>
      <c r="D22" s="10"/>
      <c r="E22" s="10">
        <v>285</v>
      </c>
      <c r="F22" s="12"/>
      <c r="G22" s="10" t="s">
        <v>98</v>
      </c>
      <c r="H22" s="12"/>
    </row>
    <row r="23" spans="1:8" ht="30" customHeight="1">
      <c r="A23" s="9" t="s">
        <v>7</v>
      </c>
      <c r="B23" s="48" t="s">
        <v>161</v>
      </c>
      <c r="C23" s="10">
        <v>60</v>
      </c>
      <c r="D23" s="10"/>
      <c r="E23" s="10">
        <v>0</v>
      </c>
      <c r="F23" s="12"/>
      <c r="G23" s="11" t="s">
        <v>99</v>
      </c>
      <c r="H23" s="12"/>
    </row>
    <row r="24" spans="1:8" ht="30" customHeight="1">
      <c r="A24" s="9" t="s">
        <v>30</v>
      </c>
      <c r="B24" s="43" t="s">
        <v>149</v>
      </c>
      <c r="C24" s="10" t="s">
        <v>23</v>
      </c>
      <c r="D24" s="10"/>
      <c r="E24" s="11" t="s">
        <v>137</v>
      </c>
      <c r="F24" s="12"/>
      <c r="G24" s="11" t="s">
        <v>190</v>
      </c>
      <c r="H24" s="12"/>
    </row>
    <row r="25" spans="1:8" ht="30" customHeight="1">
      <c r="A25" s="9" t="s">
        <v>31</v>
      </c>
      <c r="B25" s="43" t="s">
        <v>150</v>
      </c>
      <c r="C25" s="10">
        <v>-75</v>
      </c>
      <c r="D25" s="10"/>
      <c r="E25" s="11" t="s">
        <v>138</v>
      </c>
      <c r="F25" s="12"/>
      <c r="G25" s="10" t="s">
        <v>100</v>
      </c>
      <c r="H25" s="12"/>
    </row>
    <row r="27" spans="1:8">
      <c r="A27" s="7" t="s">
        <v>52</v>
      </c>
      <c r="C27" s="1"/>
      <c r="D27" s="1"/>
      <c r="G27" s="1"/>
    </row>
    <row r="28" spans="1:8" ht="15" customHeight="1">
      <c r="A28" s="9" t="s">
        <v>2</v>
      </c>
      <c r="B28" s="43"/>
      <c r="C28" s="10">
        <v>150</v>
      </c>
      <c r="D28" s="10"/>
      <c r="E28" s="10" t="s">
        <v>33</v>
      </c>
      <c r="F28" s="12"/>
      <c r="G28" s="10" t="s">
        <v>20</v>
      </c>
      <c r="H28" s="12"/>
    </row>
    <row r="29" spans="1:8" ht="15" customHeight="1">
      <c r="A29" s="9" t="s">
        <v>3</v>
      </c>
      <c r="B29" s="43"/>
      <c r="C29" s="10"/>
      <c r="D29" s="10"/>
      <c r="E29" s="10"/>
      <c r="F29" s="12"/>
      <c r="G29" s="10"/>
      <c r="H29" s="12"/>
    </row>
    <row r="30" spans="1:8" ht="15" customHeight="1">
      <c r="A30" s="9" t="s">
        <v>4</v>
      </c>
      <c r="B30" s="43"/>
      <c r="C30" s="10"/>
      <c r="D30" s="10"/>
      <c r="E30" s="10"/>
      <c r="F30" s="12"/>
      <c r="G30" s="10"/>
      <c r="H30" s="12"/>
    </row>
    <row r="31" spans="1:8" ht="15" customHeight="1">
      <c r="A31" s="9" t="s">
        <v>5</v>
      </c>
      <c r="B31" s="43"/>
      <c r="C31" s="10"/>
      <c r="D31" s="10"/>
      <c r="E31" s="10"/>
      <c r="F31" s="12"/>
      <c r="G31" s="10"/>
      <c r="H31" s="12"/>
    </row>
    <row r="32" spans="1:8" ht="15" customHeight="1">
      <c r="A32" s="9" t="s">
        <v>6</v>
      </c>
      <c r="B32" s="43"/>
      <c r="C32" s="10"/>
      <c r="D32" s="10"/>
      <c r="E32" s="10"/>
      <c r="F32" s="12"/>
      <c r="G32" s="10" t="s">
        <v>20</v>
      </c>
      <c r="H32" s="12"/>
    </row>
    <row r="33" spans="1:8" ht="15" customHeight="1">
      <c r="A33" s="9" t="s">
        <v>12</v>
      </c>
      <c r="B33" s="43"/>
      <c r="C33" s="10"/>
      <c r="D33" s="10"/>
      <c r="E33" s="10"/>
      <c r="F33" s="12"/>
      <c r="G33" s="10" t="s">
        <v>80</v>
      </c>
      <c r="H33" s="12"/>
    </row>
    <row r="34" spans="1:8" ht="15" customHeight="1">
      <c r="A34" s="9" t="s">
        <v>7</v>
      </c>
      <c r="B34" s="43"/>
      <c r="C34" s="10"/>
      <c r="D34" s="10"/>
      <c r="E34" s="10"/>
      <c r="F34" s="12"/>
      <c r="G34" s="10"/>
      <c r="H34" s="12"/>
    </row>
    <row r="37" spans="1:8" ht="11.25" customHeight="1">
      <c r="B37" s="175"/>
      <c r="C37" s="86"/>
      <c r="D37" s="6"/>
      <c r="E37" s="91"/>
      <c r="F37" s="6"/>
      <c r="G37" s="13"/>
      <c r="H37" s="6"/>
    </row>
    <row r="38" spans="1:8" ht="15" customHeight="1">
      <c r="B38" s="15"/>
      <c r="C38" s="86"/>
      <c r="D38" s="6"/>
      <c r="E38" s="187" t="s">
        <v>232</v>
      </c>
      <c r="F38" s="6"/>
      <c r="G38" s="13"/>
      <c r="H38" s="6"/>
    </row>
    <row r="39" spans="1:8">
      <c r="B39" s="15"/>
      <c r="C39" s="10" t="s">
        <v>385</v>
      </c>
      <c r="D39" s="177" t="s">
        <v>381</v>
      </c>
      <c r="E39" s="187"/>
      <c r="F39" s="178" t="s">
        <v>383</v>
      </c>
      <c r="G39" s="10" t="s">
        <v>384</v>
      </c>
      <c r="H39" s="6"/>
    </row>
    <row r="40" spans="1:8" ht="6" customHeight="1">
      <c r="B40" s="15"/>
      <c r="E40" s="187"/>
      <c r="H40" s="6"/>
    </row>
    <row r="41" spans="1:8" ht="6" customHeight="1">
      <c r="B41" s="175"/>
      <c r="C41" s="86"/>
      <c r="E41" s="2"/>
      <c r="G41" s="13"/>
      <c r="H41" s="6"/>
    </row>
    <row r="42" spans="1:8">
      <c r="B42" s="15"/>
      <c r="E42" s="187" t="s">
        <v>233</v>
      </c>
      <c r="H42" s="6"/>
    </row>
    <row r="43" spans="1:8">
      <c r="B43" s="15"/>
      <c r="C43" s="10" t="s">
        <v>20</v>
      </c>
      <c r="D43" s="177" t="s">
        <v>382</v>
      </c>
      <c r="E43" s="187"/>
      <c r="F43" s="178" t="s">
        <v>383</v>
      </c>
      <c r="G43" s="10" t="s">
        <v>384</v>
      </c>
      <c r="H43" s="6"/>
    </row>
    <row r="44" spans="1:8" ht="6.75" customHeight="1">
      <c r="E44" s="187"/>
    </row>
    <row r="45" spans="1:8">
      <c r="E45" s="176"/>
      <c r="F45" s="6"/>
    </row>
  </sheetData>
  <mergeCells count="7">
    <mergeCell ref="E38:E40"/>
    <mergeCell ref="E42:E44"/>
    <mergeCell ref="E2:F2"/>
    <mergeCell ref="G2:H2"/>
    <mergeCell ref="A2:A3"/>
    <mergeCell ref="B2:B3"/>
    <mergeCell ref="C2:D2"/>
  </mergeCells>
  <pageMargins left="0.75" right="0.25" top="0.75" bottom="0.25" header="0.3" footer="0.3"/>
  <pageSetup orientation="portrait" horizontalDpi="4294967293" r:id="rId1"/>
  <headerFooter>
    <oddHeader>&amp;L&amp;"Arial,Bold"&amp;12AUDIO Board&amp;C&amp;"Arial,Bold"&amp;12Model: ____________&amp;R&amp;"Arial,Bold"&amp;12Serial: ____________</oddHeader>
  </headerFooter>
</worksheet>
</file>

<file path=xl/worksheets/sheet6.xml><?xml version="1.0" encoding="utf-8"?>
<worksheet xmlns="http://schemas.openxmlformats.org/spreadsheetml/2006/main" xmlns:r="http://schemas.openxmlformats.org/officeDocument/2006/relationships">
  <dimension ref="A1:N57"/>
  <sheetViews>
    <sheetView topLeftCell="A16" workbookViewId="0">
      <selection activeCell="G23" sqref="G23"/>
    </sheetView>
  </sheetViews>
  <sheetFormatPr defaultRowHeight="15"/>
  <cols>
    <col min="1" max="1" width="13.5703125" style="52" customWidth="1"/>
    <col min="2" max="2" width="18.42578125" style="52" customWidth="1"/>
    <col min="3" max="3" width="13.28515625" style="52" customWidth="1"/>
    <col min="4" max="4" width="12.42578125" style="123" customWidth="1"/>
    <col min="5" max="5" width="5" style="123" customWidth="1"/>
    <col min="6" max="6" width="27.140625" style="102" customWidth="1"/>
    <col min="7" max="7" width="13.140625" style="52" customWidth="1"/>
    <col min="8" max="10" width="11.7109375" style="52" customWidth="1"/>
    <col min="11" max="11" width="11.28515625" style="52" customWidth="1"/>
    <col min="12" max="12" width="4.28515625" style="52" customWidth="1"/>
    <col min="13" max="13" width="9.140625" style="52"/>
    <col min="14" max="14" width="9.85546875" style="53" customWidth="1"/>
    <col min="15" max="16384" width="9.140625" style="53"/>
  </cols>
  <sheetData>
    <row r="1" spans="1:13" ht="33" customHeight="1">
      <c r="A1" s="190" t="s">
        <v>335</v>
      </c>
      <c r="B1" s="190"/>
      <c r="C1" s="190"/>
      <c r="D1" s="190"/>
      <c r="E1" s="190"/>
      <c r="F1" s="190"/>
    </row>
    <row r="2" spans="1:13">
      <c r="A2" s="123"/>
      <c r="B2" s="54"/>
      <c r="F2" s="111"/>
    </row>
    <row r="3" spans="1:13" s="117" customFormat="1" ht="19.5" customHeight="1" thickBot="1">
      <c r="A3" s="192" t="s">
        <v>286</v>
      </c>
      <c r="B3" s="192"/>
      <c r="C3" s="192"/>
      <c r="D3" s="192"/>
      <c r="E3" s="192"/>
      <c r="F3" s="192"/>
      <c r="G3" s="120"/>
      <c r="H3" s="130"/>
      <c r="I3" s="130"/>
      <c r="J3" s="130"/>
      <c r="K3" s="130"/>
      <c r="L3" s="130"/>
      <c r="M3" s="130"/>
    </row>
    <row r="4" spans="1:13" s="67" customFormat="1" ht="33.75" customHeight="1" thickTop="1">
      <c r="A4" s="118" t="s">
        <v>215</v>
      </c>
      <c r="B4" s="118" t="s">
        <v>216</v>
      </c>
      <c r="C4" s="118" t="s">
        <v>217</v>
      </c>
      <c r="D4" s="127" t="s">
        <v>287</v>
      </c>
      <c r="E4" s="127"/>
      <c r="F4" s="118" t="s">
        <v>285</v>
      </c>
      <c r="G4" s="119"/>
      <c r="H4" s="131"/>
      <c r="I4" s="131"/>
      <c r="J4" s="131"/>
      <c r="K4" s="131"/>
      <c r="L4" s="131"/>
      <c r="M4" s="131"/>
    </row>
    <row r="5" spans="1:13">
      <c r="A5" s="129" t="s">
        <v>293</v>
      </c>
      <c r="B5" s="122" t="s">
        <v>280</v>
      </c>
      <c r="C5" s="55" t="s">
        <v>281</v>
      </c>
      <c r="D5" s="104" t="s">
        <v>282</v>
      </c>
      <c r="E5" s="104"/>
      <c r="F5" s="56"/>
    </row>
    <row r="6" spans="1:13">
      <c r="A6" s="129" t="s">
        <v>292</v>
      </c>
      <c r="B6" s="122" t="s">
        <v>283</v>
      </c>
      <c r="C6" s="55" t="s">
        <v>281</v>
      </c>
      <c r="D6" s="104" t="s">
        <v>284</v>
      </c>
      <c r="E6" s="104"/>
      <c r="F6" s="56"/>
    </row>
    <row r="7" spans="1:13">
      <c r="A7" s="152"/>
      <c r="B7" s="153"/>
      <c r="C7" s="103"/>
      <c r="D7" s="139"/>
      <c r="E7" s="139"/>
      <c r="F7" s="132"/>
    </row>
    <row r="8" spans="1:13" ht="18.75" customHeight="1">
      <c r="A8" s="195" t="s">
        <v>316</v>
      </c>
      <c r="B8" s="195"/>
      <c r="C8" s="195"/>
      <c r="D8" s="195"/>
      <c r="E8" s="195"/>
      <c r="F8" s="195"/>
    </row>
    <row r="9" spans="1:13" ht="16.5" customHeight="1">
      <c r="A9" s="53" t="s">
        <v>317</v>
      </c>
      <c r="B9" s="53"/>
      <c r="C9" s="53"/>
      <c r="D9" s="53"/>
      <c r="E9" s="53"/>
      <c r="F9" s="53"/>
    </row>
    <row r="10" spans="1:13" ht="16.5" customHeight="1">
      <c r="A10" s="53" t="s">
        <v>318</v>
      </c>
      <c r="B10" s="128"/>
      <c r="C10" s="128"/>
      <c r="D10" s="128"/>
      <c r="E10" s="128"/>
      <c r="F10" s="128"/>
    </row>
    <row r="11" spans="1:13" ht="16.5" customHeight="1">
      <c r="A11" s="53" t="s">
        <v>319</v>
      </c>
      <c r="B11" s="128"/>
      <c r="C11" s="128"/>
      <c r="D11" s="128"/>
      <c r="E11" s="128"/>
      <c r="F11" s="128"/>
    </row>
    <row r="12" spans="1:13" ht="16.5" customHeight="1">
      <c r="A12" s="53" t="s">
        <v>321</v>
      </c>
      <c r="B12" s="128"/>
      <c r="C12" s="128"/>
      <c r="D12" s="128"/>
      <c r="E12" s="128"/>
      <c r="F12" s="128"/>
    </row>
    <row r="13" spans="1:13">
      <c r="A13" s="152"/>
      <c r="B13" s="153"/>
      <c r="C13" s="103"/>
      <c r="D13" s="139"/>
      <c r="E13" s="139"/>
      <c r="F13" s="132"/>
    </row>
    <row r="14" spans="1:13">
      <c r="A14" s="152"/>
      <c r="B14" s="153"/>
      <c r="C14" s="103"/>
      <c r="D14" s="139"/>
      <c r="E14" s="139"/>
      <c r="F14" s="132"/>
    </row>
    <row r="15" spans="1:13">
      <c r="A15" s="152"/>
      <c r="B15" s="153"/>
      <c r="C15" s="103"/>
      <c r="D15" s="139"/>
      <c r="E15" s="139"/>
      <c r="F15" s="132"/>
    </row>
    <row r="16" spans="1:13">
      <c r="A16" s="152"/>
      <c r="B16" s="153"/>
      <c r="C16" s="103"/>
      <c r="D16" s="139"/>
      <c r="E16" s="139"/>
      <c r="F16" s="132"/>
    </row>
    <row r="17" spans="1:14">
      <c r="A17" s="123"/>
      <c r="B17" s="54"/>
      <c r="F17" s="111"/>
    </row>
    <row r="18" spans="1:14" ht="16.5" customHeight="1">
      <c r="B18" s="133"/>
      <c r="C18" s="133"/>
      <c r="D18" s="133"/>
      <c r="E18" s="133"/>
      <c r="F18" s="133"/>
    </row>
    <row r="19" spans="1:14" s="51" customFormat="1" ht="30">
      <c r="A19" s="191" t="s">
        <v>288</v>
      </c>
      <c r="B19" s="191"/>
      <c r="C19" s="191"/>
      <c r="D19" s="191"/>
      <c r="E19" s="191"/>
      <c r="F19" s="191"/>
      <c r="G19" s="126"/>
      <c r="H19" s="106" t="s">
        <v>308</v>
      </c>
      <c r="I19" s="106" t="s">
        <v>339</v>
      </c>
      <c r="J19" s="106" t="s">
        <v>309</v>
      </c>
      <c r="K19" s="106" t="s">
        <v>310</v>
      </c>
      <c r="L19" s="105"/>
      <c r="M19" s="105" t="s">
        <v>311</v>
      </c>
      <c r="N19" s="51" t="s">
        <v>312</v>
      </c>
    </row>
    <row r="20" spans="1:14" ht="30">
      <c r="A20" s="121" t="s">
        <v>215</v>
      </c>
      <c r="B20" s="121" t="s">
        <v>216</v>
      </c>
      <c r="C20" s="121" t="s">
        <v>307</v>
      </c>
      <c r="D20" s="193" t="s">
        <v>300</v>
      </c>
      <c r="E20" s="194"/>
      <c r="F20" s="121" t="s">
        <v>299</v>
      </c>
      <c r="G20" s="124"/>
    </row>
    <row r="21" spans="1:14">
      <c r="A21" s="129" t="s">
        <v>294</v>
      </c>
      <c r="B21" s="122" t="s">
        <v>289</v>
      </c>
      <c r="C21" s="156" t="s">
        <v>325</v>
      </c>
      <c r="D21" s="145">
        <f t="shared" ref="D21:D36" si="0">ROUND(M21,1)</f>
        <v>-11.8</v>
      </c>
      <c r="E21" s="147" t="s">
        <v>315</v>
      </c>
      <c r="F21" s="134"/>
      <c r="G21" s="103"/>
      <c r="H21" s="52">
        <v>-11</v>
      </c>
      <c r="I21" s="52">
        <v>-12</v>
      </c>
      <c r="J21" s="52">
        <v>-12</v>
      </c>
      <c r="K21" s="52">
        <v>-12</v>
      </c>
      <c r="M21" s="112">
        <f>AVERAGE(H21:K21)</f>
        <v>-11.75</v>
      </c>
      <c r="N21" s="53">
        <f>MIN(H21:K21)</f>
        <v>-12</v>
      </c>
    </row>
    <row r="22" spans="1:14">
      <c r="A22" s="129" t="s">
        <v>296</v>
      </c>
      <c r="B22" s="122" t="s">
        <v>290</v>
      </c>
      <c r="C22" s="156" t="s">
        <v>325</v>
      </c>
      <c r="D22" s="145">
        <f t="shared" si="0"/>
        <v>-25</v>
      </c>
      <c r="E22" s="147" t="s">
        <v>315</v>
      </c>
      <c r="F22" s="134"/>
      <c r="G22" s="103"/>
      <c r="H22" s="52">
        <v>-23</v>
      </c>
      <c r="I22" s="52">
        <v>-21</v>
      </c>
      <c r="J22" s="52">
        <v>-24</v>
      </c>
      <c r="K22" s="52">
        <v>-32</v>
      </c>
      <c r="M22" s="112">
        <f t="shared" ref="M22:M36" si="1">AVERAGE(H22:K22)</f>
        <v>-25</v>
      </c>
      <c r="N22" s="53">
        <f t="shared" ref="N22:N36" si="2">MIN(H22:K22)</f>
        <v>-32</v>
      </c>
    </row>
    <row r="23" spans="1:14">
      <c r="A23" s="129" t="s">
        <v>295</v>
      </c>
      <c r="B23" s="122" t="s">
        <v>291</v>
      </c>
      <c r="C23" s="156" t="s">
        <v>325</v>
      </c>
      <c r="D23" s="145">
        <f t="shared" si="0"/>
        <v>-64</v>
      </c>
      <c r="E23" s="147" t="s">
        <v>315</v>
      </c>
      <c r="F23" s="134"/>
      <c r="G23" s="103"/>
      <c r="H23" s="52">
        <v>-64</v>
      </c>
      <c r="I23" s="52">
        <v>-60</v>
      </c>
      <c r="J23" s="52">
        <v>-65</v>
      </c>
      <c r="K23" s="52">
        <v>-67</v>
      </c>
      <c r="M23" s="112">
        <f t="shared" si="1"/>
        <v>-64</v>
      </c>
      <c r="N23" s="53">
        <f t="shared" si="2"/>
        <v>-67</v>
      </c>
    </row>
    <row r="24" spans="1:14">
      <c r="A24" s="188" t="s">
        <v>297</v>
      </c>
      <c r="B24" s="189" t="s">
        <v>298</v>
      </c>
      <c r="C24" s="156" t="s">
        <v>325</v>
      </c>
      <c r="D24" s="145">
        <f t="shared" si="0"/>
        <v>-69</v>
      </c>
      <c r="E24" s="147" t="s">
        <v>315</v>
      </c>
      <c r="F24" s="134"/>
      <c r="G24" s="103"/>
      <c r="H24" s="52">
        <v>-67</v>
      </c>
      <c r="I24" s="52">
        <v>-66</v>
      </c>
      <c r="J24" s="52">
        <v>-70</v>
      </c>
      <c r="K24" s="52">
        <v>-73</v>
      </c>
      <c r="M24" s="112">
        <f t="shared" si="1"/>
        <v>-69</v>
      </c>
      <c r="N24" s="53">
        <f t="shared" si="2"/>
        <v>-73</v>
      </c>
    </row>
    <row r="25" spans="1:14">
      <c r="A25" s="188"/>
      <c r="B25" s="189"/>
      <c r="C25" s="157" t="s">
        <v>326</v>
      </c>
      <c r="D25" s="145">
        <f t="shared" si="0"/>
        <v>-67.3</v>
      </c>
      <c r="E25" s="147" t="s">
        <v>315</v>
      </c>
      <c r="F25" s="142"/>
      <c r="G25" s="103"/>
      <c r="H25" s="52">
        <v>-65</v>
      </c>
      <c r="I25" s="52">
        <v>-64</v>
      </c>
      <c r="J25" s="52">
        <v>-69</v>
      </c>
      <c r="K25" s="52">
        <v>-71</v>
      </c>
      <c r="M25" s="112">
        <f t="shared" si="1"/>
        <v>-67.25</v>
      </c>
      <c r="N25" s="53">
        <f t="shared" si="2"/>
        <v>-71</v>
      </c>
    </row>
    <row r="26" spans="1:14">
      <c r="A26" s="188" t="s">
        <v>301</v>
      </c>
      <c r="B26" s="189" t="s">
        <v>302</v>
      </c>
      <c r="C26" s="158" t="s">
        <v>326</v>
      </c>
      <c r="D26" s="148">
        <f t="shared" si="0"/>
        <v>-68.8</v>
      </c>
      <c r="E26" s="149" t="s">
        <v>315</v>
      </c>
      <c r="F26" s="144"/>
      <c r="G26" s="103"/>
      <c r="H26" s="52">
        <v>-64</v>
      </c>
      <c r="I26" s="52">
        <v>-67</v>
      </c>
      <c r="J26" s="52">
        <v>-71</v>
      </c>
      <c r="K26" s="52">
        <v>-73</v>
      </c>
      <c r="M26" s="112">
        <f t="shared" si="1"/>
        <v>-68.75</v>
      </c>
      <c r="N26" s="53">
        <f t="shared" si="2"/>
        <v>-73</v>
      </c>
    </row>
    <row r="27" spans="1:14">
      <c r="A27" s="188"/>
      <c r="B27" s="189"/>
      <c r="C27" s="159" t="s">
        <v>327</v>
      </c>
      <c r="D27" s="146">
        <f t="shared" si="0"/>
        <v>-61</v>
      </c>
      <c r="E27" s="141" t="s">
        <v>315</v>
      </c>
      <c r="F27" s="143"/>
      <c r="G27" s="103"/>
      <c r="H27" s="52">
        <v>-57</v>
      </c>
      <c r="I27" s="52">
        <v>-58</v>
      </c>
      <c r="J27" s="52">
        <v>-64</v>
      </c>
      <c r="K27" s="52">
        <v>-65</v>
      </c>
      <c r="M27" s="112">
        <f t="shared" si="1"/>
        <v>-61</v>
      </c>
      <c r="N27" s="53">
        <f t="shared" si="2"/>
        <v>-65</v>
      </c>
    </row>
    <row r="28" spans="1:14">
      <c r="A28" s="129" t="s">
        <v>303</v>
      </c>
      <c r="B28" s="122" t="s">
        <v>304</v>
      </c>
      <c r="C28" s="156" t="s">
        <v>327</v>
      </c>
      <c r="D28" s="145">
        <f t="shared" si="0"/>
        <v>-83.5</v>
      </c>
      <c r="E28" s="140" t="s">
        <v>315</v>
      </c>
      <c r="F28" s="134"/>
      <c r="G28" s="103"/>
      <c r="H28" s="52">
        <v>-82</v>
      </c>
      <c r="I28" s="52">
        <v>-77</v>
      </c>
      <c r="J28" s="52">
        <v>-89</v>
      </c>
      <c r="K28" s="52">
        <v>-86</v>
      </c>
      <c r="M28" s="112">
        <f t="shared" si="1"/>
        <v>-83.5</v>
      </c>
      <c r="N28" s="53">
        <f t="shared" si="2"/>
        <v>-89</v>
      </c>
    </row>
    <row r="29" spans="1:14">
      <c r="A29" s="188" t="s">
        <v>305</v>
      </c>
      <c r="B29" s="189" t="s">
        <v>306</v>
      </c>
      <c r="C29" s="160" t="s">
        <v>327</v>
      </c>
      <c r="D29" s="148">
        <f t="shared" si="0"/>
        <v>-88.3</v>
      </c>
      <c r="E29" s="149" t="s">
        <v>315</v>
      </c>
      <c r="F29" s="135"/>
      <c r="G29" s="103"/>
      <c r="H29" s="52">
        <v>-89</v>
      </c>
      <c r="I29" s="52">
        <v>-84</v>
      </c>
      <c r="J29" s="52">
        <v>-92</v>
      </c>
      <c r="K29" s="52">
        <v>-88</v>
      </c>
      <c r="M29" s="112">
        <f t="shared" si="1"/>
        <v>-88.25</v>
      </c>
      <c r="N29" s="53">
        <f t="shared" si="2"/>
        <v>-92</v>
      </c>
    </row>
    <row r="30" spans="1:14" ht="15.75" customHeight="1">
      <c r="A30" s="188"/>
      <c r="B30" s="189"/>
      <c r="C30" s="161" t="s">
        <v>328</v>
      </c>
      <c r="D30" s="150">
        <f t="shared" si="0"/>
        <v>-88.3</v>
      </c>
      <c r="E30" s="151" t="s">
        <v>315</v>
      </c>
      <c r="F30" s="136"/>
      <c r="G30" s="103"/>
      <c r="H30" s="52">
        <v>-85</v>
      </c>
      <c r="I30" s="52">
        <v>-82</v>
      </c>
      <c r="J30" s="52">
        <v>-94</v>
      </c>
      <c r="K30" s="52">
        <v>-92</v>
      </c>
      <c r="M30" s="112">
        <f t="shared" si="1"/>
        <v>-88.25</v>
      </c>
      <c r="N30" s="53">
        <f t="shared" si="2"/>
        <v>-94</v>
      </c>
    </row>
    <row r="31" spans="1:14">
      <c r="A31" s="188"/>
      <c r="B31" s="189"/>
      <c r="C31" s="162" t="s">
        <v>329</v>
      </c>
      <c r="D31" s="150">
        <f t="shared" si="0"/>
        <v>-92.3</v>
      </c>
      <c r="E31" s="151" t="s">
        <v>315</v>
      </c>
      <c r="F31" s="136"/>
      <c r="G31" s="103"/>
      <c r="H31" s="52">
        <v>-86</v>
      </c>
      <c r="I31" s="52">
        <v>-84</v>
      </c>
      <c r="J31" s="52">
        <v>-100</v>
      </c>
      <c r="K31" s="52">
        <v>-99</v>
      </c>
      <c r="M31" s="112">
        <f t="shared" si="1"/>
        <v>-92.25</v>
      </c>
      <c r="N31" s="53">
        <f t="shared" si="2"/>
        <v>-100</v>
      </c>
    </row>
    <row r="32" spans="1:14">
      <c r="A32" s="188"/>
      <c r="B32" s="189"/>
      <c r="C32" s="162" t="s">
        <v>330</v>
      </c>
      <c r="D32" s="150">
        <f t="shared" si="0"/>
        <v>-93</v>
      </c>
      <c r="E32" s="151" t="s">
        <v>315</v>
      </c>
      <c r="F32" s="136"/>
      <c r="G32" s="103"/>
      <c r="H32" s="52">
        <v>-85</v>
      </c>
      <c r="I32" s="52">
        <v>-88</v>
      </c>
      <c r="J32" s="52">
        <v>-99</v>
      </c>
      <c r="K32" s="52">
        <v>-100</v>
      </c>
      <c r="M32" s="112">
        <f t="shared" si="1"/>
        <v>-93</v>
      </c>
      <c r="N32" s="53">
        <f t="shared" si="2"/>
        <v>-100</v>
      </c>
    </row>
    <row r="33" spans="1:14">
      <c r="A33" s="188"/>
      <c r="B33" s="189"/>
      <c r="C33" s="162" t="s">
        <v>331</v>
      </c>
      <c r="D33" s="150">
        <f t="shared" si="0"/>
        <v>-87.5</v>
      </c>
      <c r="E33" s="151" t="s">
        <v>315</v>
      </c>
      <c r="F33" s="136"/>
      <c r="G33" s="103"/>
      <c r="H33" s="52">
        <v>-82</v>
      </c>
      <c r="I33" s="52">
        <v>-81</v>
      </c>
      <c r="J33" s="52">
        <v>-92</v>
      </c>
      <c r="K33" s="52">
        <v>-95</v>
      </c>
      <c r="M33" s="112">
        <f t="shared" si="1"/>
        <v>-87.5</v>
      </c>
      <c r="N33" s="53">
        <f t="shared" si="2"/>
        <v>-95</v>
      </c>
    </row>
    <row r="34" spans="1:14" s="125" customFormat="1" ht="15" customHeight="1">
      <c r="A34" s="188"/>
      <c r="B34" s="189"/>
      <c r="C34" s="162" t="s">
        <v>332</v>
      </c>
      <c r="D34" s="150">
        <f t="shared" si="0"/>
        <v>-88</v>
      </c>
      <c r="E34" s="151" t="s">
        <v>315</v>
      </c>
      <c r="F34" s="137"/>
      <c r="H34" s="103">
        <v>-84</v>
      </c>
      <c r="I34" s="103">
        <v>-81</v>
      </c>
      <c r="J34" s="103">
        <v>-92</v>
      </c>
      <c r="K34" s="103">
        <v>-95</v>
      </c>
      <c r="L34" s="103"/>
      <c r="M34" s="112">
        <f t="shared" si="1"/>
        <v>-88</v>
      </c>
      <c r="N34" s="53">
        <f t="shared" si="2"/>
        <v>-95</v>
      </c>
    </row>
    <row r="35" spans="1:14">
      <c r="A35" s="188"/>
      <c r="B35" s="189"/>
      <c r="C35" s="162" t="s">
        <v>333</v>
      </c>
      <c r="D35" s="150">
        <f t="shared" si="0"/>
        <v>-88.5</v>
      </c>
      <c r="E35" s="151" t="s">
        <v>315</v>
      </c>
      <c r="F35" s="136"/>
      <c r="G35" s="103"/>
      <c r="H35" s="52">
        <v>-84</v>
      </c>
      <c r="I35" s="52">
        <v>-81</v>
      </c>
      <c r="J35" s="52">
        <v>-94</v>
      </c>
      <c r="K35" s="52">
        <v>-95</v>
      </c>
      <c r="M35" s="112">
        <f t="shared" si="1"/>
        <v>-88.5</v>
      </c>
      <c r="N35" s="53">
        <f t="shared" si="2"/>
        <v>-95</v>
      </c>
    </row>
    <row r="36" spans="1:14" s="125" customFormat="1" ht="15" customHeight="1">
      <c r="A36" s="188"/>
      <c r="B36" s="189"/>
      <c r="C36" s="163" t="s">
        <v>334</v>
      </c>
      <c r="D36" s="146">
        <f t="shared" si="0"/>
        <v>-88.8</v>
      </c>
      <c r="E36" s="141" t="s">
        <v>315</v>
      </c>
      <c r="F36" s="138"/>
      <c r="H36" s="103">
        <v>-83</v>
      </c>
      <c r="I36" s="103">
        <v>-82</v>
      </c>
      <c r="J36" s="103">
        <v>-95</v>
      </c>
      <c r="K36" s="103">
        <v>-95</v>
      </c>
      <c r="L36" s="103"/>
      <c r="M36" s="112">
        <f t="shared" si="1"/>
        <v>-88.75</v>
      </c>
      <c r="N36" s="53">
        <f t="shared" si="2"/>
        <v>-95</v>
      </c>
    </row>
    <row r="38" spans="1:14">
      <c r="A38" s="154" t="s">
        <v>322</v>
      </c>
    </row>
    <row r="39" spans="1:14">
      <c r="A39" s="155" t="s">
        <v>324</v>
      </c>
    </row>
    <row r="40" spans="1:14">
      <c r="A40" s="155" t="s">
        <v>323</v>
      </c>
      <c r="B40" s="53"/>
      <c r="C40" s="53"/>
      <c r="D40" s="53"/>
      <c r="E40" s="53"/>
      <c r="F40" s="53"/>
    </row>
    <row r="41" spans="1:14">
      <c r="A41" s="53"/>
      <c r="B41" s="53"/>
      <c r="C41" s="53"/>
      <c r="D41" s="53"/>
      <c r="E41" s="53"/>
      <c r="F41" s="53"/>
    </row>
    <row r="42" spans="1:14">
      <c r="A42" s="53"/>
      <c r="B42" s="53"/>
      <c r="C42" s="53"/>
      <c r="D42" s="53"/>
      <c r="E42" s="53"/>
      <c r="F42" s="53"/>
    </row>
    <row r="43" spans="1:14">
      <c r="A43" s="53"/>
      <c r="B43" s="53"/>
      <c r="C43" s="53"/>
      <c r="D43" s="53"/>
      <c r="E43" s="53"/>
      <c r="F43" s="53"/>
    </row>
    <row r="44" spans="1:14">
      <c r="A44" s="53"/>
      <c r="B44" s="53"/>
      <c r="C44" s="53"/>
      <c r="D44" s="53"/>
      <c r="E44" s="53"/>
      <c r="F44" s="53"/>
    </row>
    <row r="45" spans="1:14">
      <c r="A45" s="53"/>
      <c r="B45" s="53"/>
      <c r="C45" s="53"/>
      <c r="D45" s="53"/>
      <c r="E45" s="53"/>
      <c r="F45" s="53"/>
    </row>
    <row r="46" spans="1:14">
      <c r="A46" s="53"/>
      <c r="B46" s="53"/>
      <c r="C46" s="53"/>
      <c r="D46" s="53"/>
      <c r="E46" s="53"/>
      <c r="F46" s="53"/>
    </row>
    <row r="47" spans="1:14">
      <c r="A47" s="53"/>
      <c r="B47" s="53"/>
      <c r="C47" s="53"/>
      <c r="D47" s="53"/>
      <c r="E47" s="53"/>
      <c r="F47" s="53"/>
    </row>
    <row r="48" spans="1:14">
      <c r="A48" s="53"/>
      <c r="B48" s="53"/>
      <c r="C48" s="53"/>
      <c r="D48" s="53"/>
      <c r="E48" s="53"/>
      <c r="F48" s="53"/>
    </row>
    <row r="49" spans="1:6">
      <c r="A49" s="53"/>
      <c r="B49" s="53"/>
      <c r="C49" s="53"/>
      <c r="D49" s="53"/>
      <c r="E49" s="53"/>
      <c r="F49" s="53"/>
    </row>
    <row r="50" spans="1:6">
      <c r="A50" s="53"/>
      <c r="B50" s="53"/>
      <c r="C50" s="53"/>
      <c r="D50" s="53"/>
      <c r="E50" s="53"/>
      <c r="F50" s="53"/>
    </row>
    <row r="51" spans="1:6">
      <c r="A51" s="53"/>
      <c r="B51" s="53"/>
      <c r="C51" s="53"/>
      <c r="D51" s="53"/>
      <c r="E51" s="53"/>
      <c r="F51" s="53"/>
    </row>
    <row r="52" spans="1:6">
      <c r="A52" s="53"/>
      <c r="B52" s="53"/>
      <c r="C52" s="53"/>
      <c r="D52" s="53"/>
      <c r="E52" s="53"/>
      <c r="F52" s="53"/>
    </row>
    <row r="53" spans="1:6">
      <c r="A53" s="53"/>
      <c r="B53" s="53"/>
      <c r="C53" s="53"/>
      <c r="D53" s="53"/>
      <c r="E53" s="53"/>
      <c r="F53" s="53"/>
    </row>
    <row r="54" spans="1:6">
      <c r="A54" s="53"/>
      <c r="B54" s="53"/>
      <c r="C54" s="53"/>
      <c r="D54" s="53"/>
      <c r="E54" s="53"/>
      <c r="F54" s="53"/>
    </row>
    <row r="55" spans="1:6">
      <c r="A55" s="53"/>
      <c r="B55" s="53"/>
      <c r="C55" s="53"/>
      <c r="D55" s="53"/>
      <c r="E55" s="53"/>
      <c r="F55" s="53"/>
    </row>
    <row r="56" spans="1:6">
      <c r="A56" s="53"/>
      <c r="B56" s="53"/>
      <c r="C56" s="53"/>
      <c r="D56" s="53"/>
      <c r="E56" s="53"/>
      <c r="F56" s="53"/>
    </row>
    <row r="57" spans="1:6">
      <c r="A57" s="53"/>
      <c r="B57" s="53"/>
      <c r="C57" s="53"/>
      <c r="D57" s="53"/>
      <c r="E57" s="53"/>
      <c r="F57" s="53"/>
    </row>
  </sheetData>
  <mergeCells count="11">
    <mergeCell ref="A26:A27"/>
    <mergeCell ref="B26:B27"/>
    <mergeCell ref="A29:A36"/>
    <mergeCell ref="B29:B36"/>
    <mergeCell ref="A1:F1"/>
    <mergeCell ref="A19:F19"/>
    <mergeCell ref="A24:A25"/>
    <mergeCell ref="B24:B25"/>
    <mergeCell ref="A3:F3"/>
    <mergeCell ref="D20:E20"/>
    <mergeCell ref="A8:F8"/>
  </mergeCells>
  <printOptions horizontalCentered="1"/>
  <pageMargins left="0.52" right="0.43" top="0.75" bottom="0.35" header="0.3" footer="0.28999999999999998"/>
  <pageSetup orientation="portrait" horizontalDpi="4294967293" r:id="rId1"/>
  <headerFooter>
    <oddHeader>&amp;L&amp;"Arial,Bold"&amp;12Receiver Signal Levels&amp;C&amp;"Arial,Bold"&amp;12Model: ____________&amp;R&amp;"Arial,Bold"&amp;12Serial: ____________</oddHeader>
  </headerFooter>
  <drawing r:id="rId2"/>
</worksheet>
</file>

<file path=xl/worksheets/sheet7.xml><?xml version="1.0" encoding="utf-8"?>
<worksheet xmlns="http://schemas.openxmlformats.org/spreadsheetml/2006/main" xmlns:r="http://schemas.openxmlformats.org/officeDocument/2006/relationships">
  <dimension ref="A1:I27"/>
  <sheetViews>
    <sheetView topLeftCell="A7" workbookViewId="0">
      <selection activeCell="I31" sqref="I31"/>
    </sheetView>
  </sheetViews>
  <sheetFormatPr defaultRowHeight="15"/>
  <cols>
    <col min="1" max="1" width="46.5703125" customWidth="1"/>
    <col min="2" max="2" width="7.85546875" style="77" customWidth="1"/>
    <col min="3" max="3" width="1.85546875" style="77" customWidth="1"/>
    <col min="4" max="4" width="7.42578125" style="77" customWidth="1"/>
    <col min="5" max="5" width="16.85546875" style="57" customWidth="1"/>
    <col min="6" max="6" width="8.42578125" style="57" customWidth="1"/>
    <col min="7" max="7" width="2" style="57" customWidth="1"/>
    <col min="8" max="8" width="6.5703125" style="58" customWidth="1"/>
    <col min="9" max="9" width="19.7109375" customWidth="1"/>
  </cols>
  <sheetData>
    <row r="1" spans="1:9" ht="21.75" customHeight="1">
      <c r="A1" s="196" t="s">
        <v>314</v>
      </c>
      <c r="B1" s="196"/>
      <c r="C1" s="196"/>
      <c r="D1" s="196"/>
      <c r="E1" s="196"/>
      <c r="F1" s="196"/>
      <c r="G1" s="196"/>
      <c r="H1" s="196"/>
      <c r="I1" s="196"/>
    </row>
    <row r="2" spans="1:9" s="67" customFormat="1" ht="31.5" customHeight="1">
      <c r="A2" s="201" t="s">
        <v>200</v>
      </c>
      <c r="B2" s="201"/>
      <c r="C2" s="201"/>
      <c r="D2" s="201"/>
      <c r="E2" s="201"/>
      <c r="F2" s="201"/>
      <c r="G2" s="201"/>
      <c r="H2" s="201"/>
      <c r="I2" s="201"/>
    </row>
    <row r="3" spans="1:9" s="66" customFormat="1" ht="29.25" customHeight="1">
      <c r="A3" s="195" t="s">
        <v>201</v>
      </c>
      <c r="B3" s="195"/>
      <c r="C3" s="195"/>
      <c r="D3" s="195"/>
      <c r="E3" s="195"/>
      <c r="F3" s="195"/>
      <c r="G3" s="195"/>
      <c r="H3" s="195"/>
      <c r="I3" s="195"/>
    </row>
    <row r="4" spans="1:9" s="115" customFormat="1" ht="18" customHeight="1">
      <c r="A4" s="195" t="s">
        <v>279</v>
      </c>
      <c r="B4" s="195"/>
      <c r="C4" s="195"/>
      <c r="D4" s="195"/>
      <c r="E4" s="195"/>
      <c r="F4" s="195"/>
      <c r="G4" s="195"/>
      <c r="H4" s="195"/>
      <c r="I4" s="195"/>
    </row>
    <row r="5" spans="1:9" s="115" customFormat="1" ht="17.25" customHeight="1">
      <c r="A5" s="195" t="s">
        <v>278</v>
      </c>
      <c r="B5" s="195"/>
      <c r="C5" s="195"/>
      <c r="D5" s="195"/>
      <c r="E5" s="195"/>
      <c r="F5" s="195"/>
      <c r="G5" s="195"/>
      <c r="H5" s="195"/>
      <c r="I5" s="195"/>
    </row>
    <row r="6" spans="1:9" s="115" customFormat="1" ht="19.5" customHeight="1">
      <c r="A6" s="116" t="s">
        <v>277</v>
      </c>
      <c r="B6" s="116"/>
      <c r="C6" s="116"/>
      <c r="D6" s="116"/>
      <c r="E6" s="116"/>
      <c r="F6" s="116"/>
      <c r="G6" s="116"/>
      <c r="H6" s="116"/>
      <c r="I6" s="116"/>
    </row>
    <row r="8" spans="1:9">
      <c r="A8" s="73" t="s">
        <v>197</v>
      </c>
      <c r="B8" s="203" t="s">
        <v>265</v>
      </c>
      <c r="C8" s="204"/>
      <c r="D8" s="204"/>
      <c r="E8" s="205"/>
      <c r="F8" s="69"/>
      <c r="G8" s="70"/>
      <c r="H8" s="71" t="s">
        <v>198</v>
      </c>
      <c r="I8" s="72"/>
    </row>
    <row r="9" spans="1:9" s="59" customFormat="1">
      <c r="A9" s="74"/>
      <c r="B9" s="206" t="s">
        <v>46</v>
      </c>
      <c r="C9" s="207"/>
      <c r="D9" s="207"/>
      <c r="E9" s="68" t="s">
        <v>219</v>
      </c>
      <c r="F9" s="208" t="s">
        <v>46</v>
      </c>
      <c r="G9" s="209"/>
      <c r="H9" s="209"/>
      <c r="I9" s="68" t="s">
        <v>219</v>
      </c>
    </row>
    <row r="10" spans="1:9">
      <c r="A10" s="60" t="s">
        <v>264</v>
      </c>
      <c r="B10" s="197">
        <v>0.1</v>
      </c>
      <c r="C10" s="202"/>
      <c r="D10" s="199"/>
      <c r="E10" s="61" t="s">
        <v>44</v>
      </c>
      <c r="F10" s="197">
        <f>B10*$B$26</f>
        <v>0.2828</v>
      </c>
      <c r="G10" s="202"/>
      <c r="H10" s="199"/>
      <c r="I10" s="60"/>
    </row>
    <row r="11" spans="1:9">
      <c r="A11" s="60" t="s">
        <v>275</v>
      </c>
      <c r="B11" s="197">
        <v>0.02</v>
      </c>
      <c r="C11" s="202"/>
      <c r="D11" s="199"/>
      <c r="E11" s="61" t="s">
        <v>44</v>
      </c>
      <c r="F11" s="197">
        <f>B11*$B$26</f>
        <v>5.6559999999999999E-2</v>
      </c>
      <c r="G11" s="200"/>
      <c r="H11" s="199"/>
      <c r="I11" s="60"/>
    </row>
    <row r="12" spans="1:9">
      <c r="A12" s="60" t="s">
        <v>191</v>
      </c>
      <c r="B12" s="108">
        <v>10</v>
      </c>
      <c r="C12" s="110" t="s">
        <v>199</v>
      </c>
      <c r="D12" s="109">
        <v>15</v>
      </c>
      <c r="E12" s="61" t="s">
        <v>268</v>
      </c>
      <c r="F12" s="64">
        <f>B12*$B$26</f>
        <v>28.279999999999998</v>
      </c>
      <c r="G12" s="76" t="s">
        <v>199</v>
      </c>
      <c r="H12" s="65">
        <f>D12*$B$26</f>
        <v>42.419999999999995</v>
      </c>
      <c r="I12" s="60"/>
    </row>
    <row r="13" spans="1:9">
      <c r="A13" s="60" t="s">
        <v>192</v>
      </c>
      <c r="B13" s="108">
        <v>10</v>
      </c>
      <c r="C13" s="110" t="s">
        <v>199</v>
      </c>
      <c r="D13" s="109">
        <v>15</v>
      </c>
      <c r="E13" s="61" t="s">
        <v>268</v>
      </c>
      <c r="F13" s="64">
        <f>B13*$B$26</f>
        <v>28.279999999999998</v>
      </c>
      <c r="G13" s="76" t="s">
        <v>199</v>
      </c>
      <c r="H13" s="65">
        <f>D13*$B$26</f>
        <v>42.419999999999995</v>
      </c>
      <c r="I13" s="60"/>
    </row>
    <row r="14" spans="1:9">
      <c r="A14" s="60" t="s">
        <v>263</v>
      </c>
      <c r="B14" s="197">
        <v>0.5</v>
      </c>
      <c r="C14" s="202"/>
      <c r="D14" s="199"/>
      <c r="E14" s="61" t="s">
        <v>269</v>
      </c>
      <c r="F14" s="197">
        <f t="shared" ref="F14:F21" si="0">B14*$B$26</f>
        <v>1.4139999999999999</v>
      </c>
      <c r="G14" s="198"/>
      <c r="H14" s="199"/>
      <c r="I14" s="60"/>
    </row>
    <row r="15" spans="1:9">
      <c r="A15" s="60" t="s">
        <v>276</v>
      </c>
      <c r="B15" s="197">
        <v>0.2</v>
      </c>
      <c r="C15" s="202"/>
      <c r="D15" s="199"/>
      <c r="E15" s="61" t="s">
        <v>270</v>
      </c>
      <c r="F15" s="197">
        <f t="shared" si="0"/>
        <v>0.56559999999999999</v>
      </c>
      <c r="G15" s="200"/>
      <c r="H15" s="199"/>
      <c r="I15" s="60"/>
    </row>
    <row r="16" spans="1:9">
      <c r="A16" s="60" t="s">
        <v>267</v>
      </c>
      <c r="B16" s="108">
        <v>0.1</v>
      </c>
      <c r="C16" s="110" t="s">
        <v>199</v>
      </c>
      <c r="D16" s="109">
        <v>0.3</v>
      </c>
      <c r="E16" s="62">
        <v>0.23799999999999999</v>
      </c>
      <c r="F16" s="64">
        <f t="shared" si="0"/>
        <v>0.2828</v>
      </c>
      <c r="G16" s="76" t="s">
        <v>199</v>
      </c>
      <c r="H16" s="65">
        <f t="shared" ref="H16:H21" si="1">D16*$B$26</f>
        <v>0.84839999999999993</v>
      </c>
      <c r="I16" s="60"/>
    </row>
    <row r="17" spans="1:9">
      <c r="A17" s="60" t="s">
        <v>193</v>
      </c>
      <c r="B17" s="108">
        <v>5</v>
      </c>
      <c r="C17" s="110" t="s">
        <v>199</v>
      </c>
      <c r="D17" s="109">
        <v>15</v>
      </c>
      <c r="E17" s="63" t="s">
        <v>271</v>
      </c>
      <c r="F17" s="64">
        <f t="shared" si="0"/>
        <v>14.139999999999999</v>
      </c>
      <c r="G17" s="76" t="s">
        <v>199</v>
      </c>
      <c r="H17" s="65">
        <f t="shared" si="1"/>
        <v>42.419999999999995</v>
      </c>
      <c r="I17" s="60"/>
    </row>
    <row r="18" spans="1:9">
      <c r="A18" s="60" t="s">
        <v>194</v>
      </c>
      <c r="B18" s="108">
        <v>5</v>
      </c>
      <c r="C18" s="110" t="s">
        <v>199</v>
      </c>
      <c r="D18" s="109">
        <v>10</v>
      </c>
      <c r="E18" s="63" t="s">
        <v>272</v>
      </c>
      <c r="F18" s="64">
        <f t="shared" si="0"/>
        <v>14.139999999999999</v>
      </c>
      <c r="G18" s="76" t="s">
        <v>199</v>
      </c>
      <c r="H18" s="65">
        <f t="shared" si="1"/>
        <v>28.279999999999998</v>
      </c>
      <c r="I18" s="60"/>
    </row>
    <row r="19" spans="1:9">
      <c r="A19" s="60" t="s">
        <v>195</v>
      </c>
      <c r="B19" s="108">
        <v>40</v>
      </c>
      <c r="C19" s="110" t="s">
        <v>199</v>
      </c>
      <c r="D19" s="109">
        <v>50</v>
      </c>
      <c r="E19" s="62" t="s">
        <v>273</v>
      </c>
      <c r="F19" s="64">
        <f t="shared" si="0"/>
        <v>113.11999999999999</v>
      </c>
      <c r="G19" s="76" t="s">
        <v>199</v>
      </c>
      <c r="H19" s="65">
        <f t="shared" si="1"/>
        <v>141.4</v>
      </c>
      <c r="I19" s="60"/>
    </row>
    <row r="20" spans="1:9">
      <c r="A20" s="60" t="s">
        <v>196</v>
      </c>
      <c r="B20" s="108">
        <v>40</v>
      </c>
      <c r="C20" s="110" t="s">
        <v>199</v>
      </c>
      <c r="D20" s="109">
        <v>50</v>
      </c>
      <c r="E20" s="62"/>
      <c r="F20" s="64">
        <f t="shared" si="0"/>
        <v>113.11999999999999</v>
      </c>
      <c r="G20" s="76" t="s">
        <v>199</v>
      </c>
      <c r="H20" s="65">
        <f t="shared" si="1"/>
        <v>141.4</v>
      </c>
      <c r="I20" s="60"/>
    </row>
    <row r="21" spans="1:9">
      <c r="A21" s="60" t="s">
        <v>266</v>
      </c>
      <c r="B21" s="108">
        <v>9</v>
      </c>
      <c r="C21" s="110" t="s">
        <v>199</v>
      </c>
      <c r="D21" s="109">
        <v>15</v>
      </c>
      <c r="E21" s="63"/>
      <c r="F21" s="64">
        <f t="shared" si="0"/>
        <v>25.451999999999998</v>
      </c>
      <c r="G21" s="76" t="s">
        <v>199</v>
      </c>
      <c r="H21" s="65">
        <f t="shared" si="1"/>
        <v>42.419999999999995</v>
      </c>
      <c r="I21" s="60"/>
    </row>
    <row r="22" spans="1:9">
      <c r="A22" s="78"/>
      <c r="B22" s="79"/>
      <c r="C22" s="79"/>
      <c r="D22" s="79"/>
      <c r="E22" s="113"/>
      <c r="F22" s="79"/>
      <c r="G22" s="75"/>
      <c r="H22" s="79"/>
      <c r="I22" s="78"/>
    </row>
    <row r="23" spans="1:9">
      <c r="A23" s="114" t="s">
        <v>274</v>
      </c>
    </row>
    <row r="24" spans="1:9">
      <c r="A24" s="114" t="s">
        <v>313</v>
      </c>
    </row>
    <row r="25" spans="1:9">
      <c r="A25" s="114"/>
    </row>
    <row r="26" spans="1:9">
      <c r="A26" t="s">
        <v>203</v>
      </c>
      <c r="B26" s="107">
        <v>2.8279999999999998</v>
      </c>
    </row>
    <row r="27" spans="1:9">
      <c r="A27" t="s">
        <v>204</v>
      </c>
      <c r="B27" s="77">
        <f>1/B26</f>
        <v>0.3536067892503536</v>
      </c>
    </row>
  </sheetData>
  <mergeCells count="16">
    <mergeCell ref="A1:I1"/>
    <mergeCell ref="F14:H14"/>
    <mergeCell ref="F15:H15"/>
    <mergeCell ref="A2:I2"/>
    <mergeCell ref="A3:I3"/>
    <mergeCell ref="A4:I4"/>
    <mergeCell ref="B10:D10"/>
    <mergeCell ref="B11:D11"/>
    <mergeCell ref="B14:D14"/>
    <mergeCell ref="B15:D15"/>
    <mergeCell ref="B8:E8"/>
    <mergeCell ref="B9:D9"/>
    <mergeCell ref="F9:H9"/>
    <mergeCell ref="F10:H10"/>
    <mergeCell ref="F11:H11"/>
    <mergeCell ref="A5:I5"/>
  </mergeCells>
  <pageMargins left="0.7" right="0.7" top="0.75" bottom="0.75" header="0.3" footer="0.3"/>
  <pageSetup orientation="landscape" horizontalDpi="4294967293" r:id="rId1"/>
  <headerFooter>
    <oddHeader>&amp;L&amp;"Arial,Bold"&amp;12Transmit Audio and VOX Measurements&amp;C&amp;"Arial,Bold"&amp;12Model: ______________&amp;R&amp;"Arial,Bold"&amp;12Serial: ______________</oddHeader>
  </headerFooter>
</worksheet>
</file>

<file path=xl/worksheets/sheet8.xml><?xml version="1.0" encoding="utf-8"?>
<worksheet xmlns="http://schemas.openxmlformats.org/spreadsheetml/2006/main" xmlns:r="http://schemas.openxmlformats.org/officeDocument/2006/relationships">
  <dimension ref="A1:M43"/>
  <sheetViews>
    <sheetView workbookViewId="0">
      <selection activeCell="I31" sqref="I31"/>
    </sheetView>
  </sheetViews>
  <sheetFormatPr defaultRowHeight="15"/>
  <cols>
    <col min="2" max="2" width="30.42578125" customWidth="1"/>
    <col min="3" max="3" width="12.85546875" style="57" customWidth="1"/>
    <col min="4" max="4" width="12.5703125" style="57" customWidth="1"/>
    <col min="5" max="5" width="12.140625" style="57" customWidth="1"/>
    <col min="6" max="6" width="15.140625" customWidth="1"/>
    <col min="7" max="7" width="2.85546875" customWidth="1"/>
    <col min="8" max="11" width="18.85546875" customWidth="1"/>
  </cols>
  <sheetData>
    <row r="1" spans="1:13" ht="67.5" customHeight="1">
      <c r="A1" s="217" t="s">
        <v>348</v>
      </c>
      <c r="B1" s="217"/>
      <c r="C1" s="217"/>
      <c r="D1" s="217"/>
      <c r="E1" s="217"/>
      <c r="F1" s="217"/>
      <c r="H1" s="217" t="s">
        <v>348</v>
      </c>
      <c r="I1" s="217"/>
      <c r="J1" s="217"/>
      <c r="K1" s="217"/>
      <c r="L1" s="217"/>
      <c r="M1" s="217"/>
    </row>
    <row r="2" spans="1:13" ht="63" customHeight="1">
      <c r="A2" s="217" t="s">
        <v>347</v>
      </c>
      <c r="B2" s="217"/>
      <c r="C2" s="217"/>
      <c r="D2" s="217"/>
      <c r="E2" s="217"/>
      <c r="F2" s="217"/>
      <c r="H2" s="217" t="s">
        <v>347</v>
      </c>
      <c r="I2" s="217"/>
      <c r="J2" s="217"/>
      <c r="K2" s="217"/>
      <c r="L2" s="217"/>
      <c r="M2" s="217"/>
    </row>
    <row r="3" spans="1:13">
      <c r="B3" s="78"/>
      <c r="C3" s="79"/>
      <c r="D3" s="75"/>
      <c r="E3" s="75"/>
      <c r="F3" s="78"/>
      <c r="I3" s="78"/>
      <c r="J3" s="79"/>
      <c r="K3" s="75"/>
      <c r="L3" s="75"/>
      <c r="M3" s="78"/>
    </row>
    <row r="4" spans="1:13" ht="28.5" customHeight="1">
      <c r="A4" s="216" t="s">
        <v>354</v>
      </c>
      <c r="B4" s="216"/>
      <c r="C4" s="216"/>
      <c r="D4" s="216"/>
      <c r="E4" s="216"/>
      <c r="F4" s="216"/>
      <c r="H4" s="216" t="s">
        <v>353</v>
      </c>
      <c r="I4" s="216"/>
      <c r="J4" s="216"/>
      <c r="K4" s="216"/>
      <c r="L4" s="216"/>
      <c r="M4" s="216"/>
    </row>
    <row r="6" spans="1:13" ht="18.75" customHeight="1">
      <c r="A6" s="210" t="s">
        <v>342</v>
      </c>
      <c r="B6" s="211"/>
      <c r="C6" s="203" t="s">
        <v>205</v>
      </c>
      <c r="D6" s="205"/>
      <c r="E6" s="203" t="s">
        <v>206</v>
      </c>
      <c r="F6" s="205"/>
      <c r="G6" s="168"/>
      <c r="H6" s="80" t="s">
        <v>351</v>
      </c>
      <c r="I6" s="80" t="s">
        <v>351</v>
      </c>
      <c r="J6" s="80" t="s">
        <v>351</v>
      </c>
      <c r="K6" s="80" t="s">
        <v>351</v>
      </c>
    </row>
    <row r="7" spans="1:13" s="59" customFormat="1">
      <c r="A7" s="218"/>
      <c r="B7" s="219"/>
      <c r="C7" s="169" t="s">
        <v>46</v>
      </c>
      <c r="D7" s="170" t="s">
        <v>219</v>
      </c>
      <c r="E7" s="166" t="s">
        <v>46</v>
      </c>
      <c r="F7" s="170" t="s">
        <v>219</v>
      </c>
      <c r="G7" s="165"/>
    </row>
    <row r="8" spans="1:13">
      <c r="A8" s="212" t="s">
        <v>340</v>
      </c>
      <c r="B8" s="213"/>
      <c r="C8" s="87">
        <v>2</v>
      </c>
      <c r="D8" s="88"/>
      <c r="E8" s="87">
        <f t="shared" ref="E8:E13" si="0">C8*$C$40</f>
        <v>5.6559999999999997</v>
      </c>
      <c r="F8" s="89"/>
      <c r="H8" s="60"/>
      <c r="I8" s="60"/>
      <c r="J8" s="60"/>
      <c r="K8" s="60"/>
    </row>
    <row r="9" spans="1:13">
      <c r="A9" s="212" t="s">
        <v>341</v>
      </c>
      <c r="B9" s="213"/>
      <c r="C9" s="87">
        <v>2</v>
      </c>
      <c r="D9" s="88"/>
      <c r="E9" s="87">
        <f t="shared" si="0"/>
        <v>5.6559999999999997</v>
      </c>
      <c r="F9" s="89"/>
      <c r="H9" s="60"/>
      <c r="I9" s="60"/>
      <c r="J9" s="60"/>
      <c r="K9" s="60"/>
    </row>
    <row r="10" spans="1:13">
      <c r="A10" s="214" t="s">
        <v>220</v>
      </c>
      <c r="B10" s="215"/>
      <c r="C10" s="64">
        <v>1.5</v>
      </c>
      <c r="D10" s="62"/>
      <c r="E10" s="64">
        <f t="shared" si="0"/>
        <v>4.242</v>
      </c>
      <c r="F10" s="60"/>
      <c r="H10" s="60"/>
      <c r="I10" s="60"/>
      <c r="J10" s="60"/>
      <c r="K10" s="60"/>
    </row>
    <row r="11" spans="1:13">
      <c r="A11" s="214" t="s">
        <v>230</v>
      </c>
      <c r="B11" s="215"/>
      <c r="C11" s="64">
        <v>5</v>
      </c>
      <c r="D11" s="63"/>
      <c r="E11" s="64">
        <f t="shared" si="0"/>
        <v>14.139999999999999</v>
      </c>
      <c r="F11" s="60"/>
      <c r="H11" s="60"/>
      <c r="I11" s="60"/>
      <c r="J11" s="60"/>
      <c r="K11" s="60"/>
    </row>
    <row r="12" spans="1:13">
      <c r="A12" s="214" t="s">
        <v>221</v>
      </c>
      <c r="B12" s="215"/>
      <c r="C12" s="64">
        <v>2</v>
      </c>
      <c r="D12" s="63"/>
      <c r="E12" s="64">
        <f t="shared" si="0"/>
        <v>5.6559999999999997</v>
      </c>
      <c r="F12" s="60"/>
      <c r="H12" s="60"/>
      <c r="I12" s="60"/>
      <c r="J12" s="60"/>
      <c r="K12" s="60"/>
    </row>
    <row r="13" spans="1:13">
      <c r="A13" s="214" t="s">
        <v>231</v>
      </c>
      <c r="B13" s="215"/>
      <c r="C13" s="64">
        <v>2</v>
      </c>
      <c r="D13" s="63"/>
      <c r="E13" s="64">
        <f t="shared" si="0"/>
        <v>5.6559999999999997</v>
      </c>
      <c r="F13" s="60"/>
      <c r="H13" s="60"/>
      <c r="I13" s="60"/>
      <c r="J13" s="60"/>
      <c r="K13" s="60"/>
    </row>
    <row r="14" spans="1:13">
      <c r="A14" s="94"/>
      <c r="B14" s="94"/>
      <c r="C14" s="79"/>
      <c r="D14" s="113"/>
      <c r="E14" s="79"/>
      <c r="F14" s="78"/>
    </row>
    <row r="15" spans="1:13">
      <c r="A15" s="214" t="s">
        <v>343</v>
      </c>
      <c r="B15" s="215"/>
      <c r="C15" s="164">
        <v>2.2000000000000002</v>
      </c>
      <c r="D15" s="63"/>
      <c r="E15" s="164">
        <f>C15*$C$40</f>
        <v>6.2216000000000005</v>
      </c>
      <c r="F15" s="60"/>
      <c r="H15" s="60"/>
      <c r="I15" s="60"/>
      <c r="J15" s="60"/>
      <c r="K15" s="60"/>
    </row>
    <row r="16" spans="1:13">
      <c r="A16" s="214" t="s">
        <v>350</v>
      </c>
      <c r="B16" s="215"/>
      <c r="C16" s="164">
        <v>1.2</v>
      </c>
      <c r="D16" s="63"/>
      <c r="E16" s="164">
        <f>C16*$C$40</f>
        <v>3.3935999999999997</v>
      </c>
      <c r="F16" s="60"/>
      <c r="H16" s="60"/>
      <c r="I16" s="60"/>
      <c r="J16" s="60"/>
      <c r="K16" s="60"/>
    </row>
    <row r="17" spans="1:11">
      <c r="A17" s="94"/>
      <c r="B17" s="94"/>
      <c r="C17" s="79"/>
      <c r="D17" s="113"/>
      <c r="E17" s="79"/>
      <c r="F17" s="78"/>
    </row>
    <row r="18" spans="1:11">
      <c r="A18" s="167" t="s">
        <v>344</v>
      </c>
      <c r="B18" s="94"/>
      <c r="C18" s="79"/>
      <c r="D18" s="113"/>
      <c r="E18" s="79"/>
      <c r="F18" s="78"/>
      <c r="H18" s="167" t="s">
        <v>344</v>
      </c>
    </row>
    <row r="19" spans="1:11">
      <c r="A19" s="167"/>
      <c r="B19" s="94"/>
      <c r="C19" s="79"/>
      <c r="D19" s="113"/>
      <c r="E19" s="79"/>
      <c r="F19" s="78"/>
    </row>
    <row r="20" spans="1:11">
      <c r="A20" s="83">
        <v>3.5</v>
      </c>
      <c r="B20" s="84" t="s">
        <v>345</v>
      </c>
      <c r="C20" s="164">
        <v>3</v>
      </c>
      <c r="D20" s="61"/>
      <c r="E20" s="164">
        <f t="shared" ref="E20:E27" si="1">C20*$C$40</f>
        <v>8.484</v>
      </c>
      <c r="F20" s="60"/>
      <c r="H20" s="60"/>
      <c r="I20" s="60"/>
      <c r="J20" s="60"/>
      <c r="K20" s="60"/>
    </row>
    <row r="21" spans="1:11">
      <c r="A21" s="83">
        <v>7</v>
      </c>
      <c r="B21" s="84" t="s">
        <v>207</v>
      </c>
      <c r="C21" s="164">
        <v>2.6</v>
      </c>
      <c r="D21" s="61"/>
      <c r="E21" s="164">
        <f t="shared" si="1"/>
        <v>7.3528000000000002</v>
      </c>
      <c r="F21" s="60"/>
      <c r="H21" s="60"/>
      <c r="I21" s="60"/>
      <c r="J21" s="60"/>
      <c r="K21" s="60"/>
    </row>
    <row r="22" spans="1:11">
      <c r="A22" s="83">
        <v>14</v>
      </c>
      <c r="B22" s="85" t="s">
        <v>208</v>
      </c>
      <c r="C22" s="164">
        <v>3.3</v>
      </c>
      <c r="D22" s="61"/>
      <c r="E22" s="164">
        <f t="shared" si="1"/>
        <v>9.3323999999999998</v>
      </c>
      <c r="F22" s="60"/>
      <c r="H22" s="60"/>
      <c r="I22" s="60"/>
      <c r="J22" s="60"/>
      <c r="K22" s="60"/>
    </row>
    <row r="23" spans="1:11">
      <c r="A23" s="83">
        <v>21</v>
      </c>
      <c r="B23" s="85" t="s">
        <v>209</v>
      </c>
      <c r="C23" s="164">
        <v>3.5</v>
      </c>
      <c r="D23" s="61"/>
      <c r="E23" s="164">
        <f t="shared" si="1"/>
        <v>9.8979999999999997</v>
      </c>
      <c r="F23" s="60"/>
      <c r="H23" s="60"/>
      <c r="I23" s="60"/>
      <c r="J23" s="60"/>
      <c r="K23" s="60"/>
    </row>
    <row r="24" spans="1:11">
      <c r="A24" s="83">
        <v>28</v>
      </c>
      <c r="B24" s="84" t="s">
        <v>210</v>
      </c>
      <c r="C24" s="164">
        <v>2.4</v>
      </c>
      <c r="D24" s="61"/>
      <c r="E24" s="164">
        <f t="shared" si="1"/>
        <v>6.7871999999999995</v>
      </c>
      <c r="F24" s="60"/>
      <c r="H24" s="60"/>
      <c r="I24" s="60"/>
      <c r="J24" s="60"/>
      <c r="K24" s="60"/>
    </row>
    <row r="25" spans="1:11">
      <c r="A25" s="83">
        <v>28.5</v>
      </c>
      <c r="B25" s="84" t="s">
        <v>211</v>
      </c>
      <c r="C25" s="164">
        <v>2.4</v>
      </c>
      <c r="D25" s="61"/>
      <c r="E25" s="164">
        <f t="shared" si="1"/>
        <v>6.7871999999999995</v>
      </c>
      <c r="F25" s="60"/>
      <c r="H25" s="60"/>
      <c r="I25" s="60"/>
      <c r="J25" s="60"/>
      <c r="K25" s="60"/>
    </row>
    <row r="26" spans="1:11">
      <c r="A26" s="83">
        <v>29</v>
      </c>
      <c r="B26" s="84" t="s">
        <v>212</v>
      </c>
      <c r="C26" s="164">
        <v>2.4</v>
      </c>
      <c r="D26" s="62"/>
      <c r="E26" s="164">
        <f t="shared" si="1"/>
        <v>6.7871999999999995</v>
      </c>
      <c r="F26" s="60"/>
      <c r="H26" s="60"/>
      <c r="I26" s="60"/>
      <c r="J26" s="60"/>
      <c r="K26" s="60"/>
    </row>
    <row r="27" spans="1:11">
      <c r="A27" s="83">
        <v>29.5</v>
      </c>
      <c r="B27" s="84" t="s">
        <v>213</v>
      </c>
      <c r="C27" s="164">
        <v>2.4</v>
      </c>
      <c r="D27" s="63"/>
      <c r="E27" s="164">
        <f t="shared" si="1"/>
        <v>6.7871999999999995</v>
      </c>
      <c r="F27" s="60"/>
      <c r="H27" s="60"/>
      <c r="I27" s="60"/>
      <c r="J27" s="60"/>
      <c r="K27" s="60"/>
    </row>
    <row r="28" spans="1:11">
      <c r="A28" s="94"/>
      <c r="B28" s="94"/>
      <c r="C28" s="79"/>
      <c r="D28" s="113"/>
      <c r="E28" s="79"/>
      <c r="F28" s="78"/>
    </row>
    <row r="29" spans="1:11">
      <c r="A29" s="167" t="s">
        <v>346</v>
      </c>
      <c r="B29" s="94"/>
      <c r="C29" s="79"/>
      <c r="D29" s="113"/>
      <c r="E29" s="79"/>
      <c r="F29" s="78"/>
      <c r="H29" s="167" t="s">
        <v>352</v>
      </c>
    </row>
    <row r="30" spans="1:11">
      <c r="A30" s="167"/>
      <c r="B30" s="94"/>
      <c r="C30" s="79"/>
      <c r="D30" s="113"/>
      <c r="E30" s="79"/>
      <c r="F30" s="78"/>
    </row>
    <row r="31" spans="1:11">
      <c r="A31" s="83">
        <v>3.5</v>
      </c>
      <c r="B31" s="84" t="s">
        <v>345</v>
      </c>
      <c r="C31" s="164" t="s">
        <v>214</v>
      </c>
      <c r="D31" s="61"/>
      <c r="E31" s="164">
        <f t="shared" ref="E31:E38" si="2">C31*$C$40</f>
        <v>9.8979999999999997</v>
      </c>
      <c r="F31" s="60"/>
      <c r="H31" s="60"/>
      <c r="I31" s="60"/>
      <c r="J31" s="60"/>
      <c r="K31" s="60"/>
    </row>
    <row r="32" spans="1:11">
      <c r="A32" s="83">
        <v>7</v>
      </c>
      <c r="B32" s="84" t="s">
        <v>207</v>
      </c>
      <c r="C32" s="164">
        <v>3.75</v>
      </c>
      <c r="D32" s="61"/>
      <c r="E32" s="164">
        <f t="shared" si="2"/>
        <v>10.604999999999999</v>
      </c>
      <c r="F32" s="60"/>
      <c r="H32" s="60"/>
      <c r="I32" s="60"/>
      <c r="J32" s="60"/>
      <c r="K32" s="60"/>
    </row>
    <row r="33" spans="1:11">
      <c r="A33" s="83">
        <v>14</v>
      </c>
      <c r="B33" s="85" t="s">
        <v>208</v>
      </c>
      <c r="C33" s="164">
        <v>3.8</v>
      </c>
      <c r="D33" s="61"/>
      <c r="E33" s="164">
        <f t="shared" si="2"/>
        <v>10.7464</v>
      </c>
      <c r="F33" s="60"/>
      <c r="H33" s="60"/>
      <c r="I33" s="60"/>
      <c r="J33" s="60"/>
      <c r="K33" s="60"/>
    </row>
    <row r="34" spans="1:11">
      <c r="A34" s="83">
        <v>21</v>
      </c>
      <c r="B34" s="85" t="s">
        <v>209</v>
      </c>
      <c r="C34" s="164">
        <v>3.9</v>
      </c>
      <c r="D34" s="61"/>
      <c r="E34" s="164">
        <f t="shared" si="2"/>
        <v>11.029199999999999</v>
      </c>
      <c r="F34" s="60"/>
      <c r="H34" s="60"/>
      <c r="I34" s="60"/>
      <c r="J34" s="60"/>
      <c r="K34" s="60"/>
    </row>
    <row r="35" spans="1:11">
      <c r="A35" s="83">
        <v>28</v>
      </c>
      <c r="B35" s="84" t="s">
        <v>210</v>
      </c>
      <c r="C35" s="164">
        <v>4.2</v>
      </c>
      <c r="D35" s="61"/>
      <c r="E35" s="164">
        <f t="shared" si="2"/>
        <v>11.877599999999999</v>
      </c>
      <c r="F35" s="60"/>
      <c r="H35" s="60"/>
      <c r="I35" s="60"/>
      <c r="J35" s="60"/>
      <c r="K35" s="60"/>
    </row>
    <row r="36" spans="1:11">
      <c r="A36" s="83">
        <v>28.5</v>
      </c>
      <c r="B36" s="84" t="s">
        <v>211</v>
      </c>
      <c r="C36" s="164">
        <v>4.2</v>
      </c>
      <c r="D36" s="61"/>
      <c r="E36" s="164">
        <f t="shared" si="2"/>
        <v>11.877599999999999</v>
      </c>
      <c r="F36" s="60"/>
      <c r="H36" s="60"/>
      <c r="I36" s="60"/>
      <c r="J36" s="60"/>
      <c r="K36" s="60"/>
    </row>
    <row r="37" spans="1:11">
      <c r="A37" s="83">
        <v>29</v>
      </c>
      <c r="B37" s="84" t="s">
        <v>212</v>
      </c>
      <c r="C37" s="164">
        <v>4.2</v>
      </c>
      <c r="D37" s="62"/>
      <c r="E37" s="164">
        <f t="shared" si="2"/>
        <v>11.877599999999999</v>
      </c>
      <c r="F37" s="60"/>
      <c r="H37" s="60"/>
      <c r="I37" s="60"/>
      <c r="J37" s="60"/>
      <c r="K37" s="60"/>
    </row>
    <row r="38" spans="1:11">
      <c r="A38" s="83">
        <v>29.5</v>
      </c>
      <c r="B38" s="84" t="s">
        <v>213</v>
      </c>
      <c r="C38" s="164">
        <v>4.2</v>
      </c>
      <c r="D38" s="63"/>
      <c r="E38" s="164">
        <f t="shared" si="2"/>
        <v>11.877599999999999</v>
      </c>
      <c r="F38" s="60"/>
      <c r="H38" s="60"/>
      <c r="I38" s="60"/>
      <c r="J38" s="60"/>
      <c r="K38" s="60"/>
    </row>
    <row r="39" spans="1:11">
      <c r="A39" s="94"/>
      <c r="B39" s="94"/>
      <c r="C39" s="79"/>
      <c r="D39" s="113"/>
      <c r="E39" s="79"/>
      <c r="F39" s="78"/>
    </row>
    <row r="40" spans="1:11">
      <c r="A40" t="s">
        <v>203</v>
      </c>
      <c r="C40" s="57" t="s">
        <v>202</v>
      </c>
      <c r="D40" t="s">
        <v>349</v>
      </c>
    </row>
    <row r="41" spans="1:11">
      <c r="C41" s="77"/>
    </row>
    <row r="43" spans="1:11">
      <c r="C43" s="77"/>
    </row>
  </sheetData>
  <mergeCells count="18">
    <mergeCell ref="H1:M1"/>
    <mergeCell ref="H2:M2"/>
    <mergeCell ref="H4:M4"/>
    <mergeCell ref="A13:B13"/>
    <mergeCell ref="A1:F1"/>
    <mergeCell ref="A2:F2"/>
    <mergeCell ref="A7:B7"/>
    <mergeCell ref="A8:B8"/>
    <mergeCell ref="A10:B10"/>
    <mergeCell ref="A11:B11"/>
    <mergeCell ref="A12:B12"/>
    <mergeCell ref="E6:F6"/>
    <mergeCell ref="C6:D6"/>
    <mergeCell ref="A6:B6"/>
    <mergeCell ref="A9:B9"/>
    <mergeCell ref="A15:B15"/>
    <mergeCell ref="A16:B16"/>
    <mergeCell ref="A4:F4"/>
  </mergeCells>
  <pageMargins left="0.7" right="0.7" top="0.75" bottom="0.64" header="0.3" footer="0.3"/>
  <pageSetup orientation="portrait" horizontalDpi="4294967293" r:id="rId1"/>
  <headerFooter>
    <oddHeader>&amp;L&amp;"Arial,Bold"&amp;12Transmit RF Levels
&amp;C&amp;"Arial,Bold"&amp;12Model: ______________&amp;R&amp;"Arial,Bold"&amp;12Serial: ______________</oddHeader>
  </headerFooter>
</worksheet>
</file>

<file path=xl/worksheets/sheet9.xml><?xml version="1.0" encoding="utf-8"?>
<worksheet xmlns="http://schemas.openxmlformats.org/spreadsheetml/2006/main" xmlns:r="http://schemas.openxmlformats.org/officeDocument/2006/relationships">
  <dimension ref="A1:L34"/>
  <sheetViews>
    <sheetView tabSelected="1" view="pageLayout" zoomScaleNormal="112" workbookViewId="0">
      <selection activeCell="A5" sqref="A5"/>
    </sheetView>
  </sheetViews>
  <sheetFormatPr defaultRowHeight="15"/>
  <cols>
    <col min="1" max="1" width="9.5703125" style="81" customWidth="1"/>
    <col min="2" max="2" width="9.7109375" style="81" customWidth="1"/>
    <col min="3" max="3" width="12.140625" style="82" customWidth="1"/>
    <col min="4" max="4" width="9.7109375" style="81" customWidth="1"/>
    <col min="5" max="5" width="12.140625" style="82" customWidth="1"/>
    <col min="6" max="6" width="9.7109375" style="81" customWidth="1"/>
    <col min="7" max="7" width="12.140625" style="82" customWidth="1"/>
    <col min="8" max="8" width="9.7109375" style="81" customWidth="1"/>
    <col min="9" max="9" width="12.140625" style="82" customWidth="1"/>
    <col min="10" max="10" width="9.7109375" style="81" customWidth="1"/>
    <col min="11" max="11" width="12.140625" style="82" customWidth="1"/>
  </cols>
  <sheetData>
    <row r="1" spans="1:12" ht="33" customHeight="1">
      <c r="A1" s="220" t="s">
        <v>355</v>
      </c>
      <c r="B1" s="220"/>
      <c r="C1" s="220"/>
      <c r="D1" s="220"/>
      <c r="E1" s="220"/>
      <c r="F1" s="220"/>
      <c r="G1" s="220"/>
      <c r="H1" s="220"/>
      <c r="I1" s="220"/>
      <c r="J1" s="220"/>
      <c r="K1" s="220"/>
    </row>
    <row r="2" spans="1:12" ht="30" customHeight="1">
      <c r="A2" s="217" t="s">
        <v>356</v>
      </c>
      <c r="B2" s="217"/>
      <c r="C2" s="217"/>
      <c r="D2" s="217"/>
      <c r="E2" s="217"/>
      <c r="F2" s="217"/>
      <c r="G2" s="217"/>
      <c r="H2" s="217"/>
      <c r="I2" s="217"/>
      <c r="J2" s="217"/>
      <c r="K2" s="217"/>
      <c r="L2" s="78"/>
    </row>
    <row r="3" spans="1:12" ht="62.25" customHeight="1">
      <c r="A3" s="222" t="s">
        <v>357</v>
      </c>
      <c r="B3" s="222"/>
      <c r="C3" s="222"/>
      <c r="D3" s="222"/>
      <c r="E3" s="222"/>
      <c r="F3" s="222"/>
      <c r="G3" s="222"/>
      <c r="H3" s="222"/>
      <c r="I3" s="222"/>
      <c r="J3" s="222"/>
      <c r="K3" s="222"/>
    </row>
    <row r="4" spans="1:12" ht="46.5" customHeight="1">
      <c r="A4" s="222" t="s">
        <v>363</v>
      </c>
      <c r="B4" s="222"/>
      <c r="C4" s="222"/>
      <c r="D4" s="222"/>
      <c r="E4" s="222"/>
      <c r="F4" s="222"/>
      <c r="G4" s="222"/>
      <c r="H4" s="222"/>
      <c r="I4" s="222"/>
      <c r="J4" s="222"/>
      <c r="K4" s="222"/>
    </row>
    <row r="5" spans="1:12" ht="18" customHeight="1"/>
    <row r="6" spans="1:12" s="80" customFormat="1">
      <c r="A6" s="96" t="s">
        <v>234</v>
      </c>
      <c r="B6" s="210" t="s">
        <v>242</v>
      </c>
      <c r="C6" s="221"/>
      <c r="D6" s="210" t="s">
        <v>243</v>
      </c>
      <c r="E6" s="211"/>
      <c r="F6" s="210" t="s">
        <v>244</v>
      </c>
      <c r="G6" s="211"/>
      <c r="H6" s="210" t="s">
        <v>245</v>
      </c>
      <c r="I6" s="211"/>
      <c r="J6" s="210" t="s">
        <v>320</v>
      </c>
      <c r="K6" s="211"/>
    </row>
    <row r="7" spans="1:12" s="80" customFormat="1">
      <c r="A7" s="96"/>
      <c r="B7" s="90" t="s">
        <v>46</v>
      </c>
      <c r="C7" s="100" t="s">
        <v>219</v>
      </c>
      <c r="D7" s="90" t="s">
        <v>46</v>
      </c>
      <c r="E7" s="99" t="s">
        <v>219</v>
      </c>
      <c r="F7" s="90" t="s">
        <v>46</v>
      </c>
      <c r="G7" s="99" t="s">
        <v>219</v>
      </c>
      <c r="H7" s="90" t="s">
        <v>46</v>
      </c>
      <c r="I7" s="99" t="s">
        <v>219</v>
      </c>
      <c r="J7" s="90" t="s">
        <v>46</v>
      </c>
      <c r="K7" s="99" t="s">
        <v>219</v>
      </c>
    </row>
    <row r="8" spans="1:12">
      <c r="A8" s="62" t="s">
        <v>235</v>
      </c>
      <c r="B8" s="97">
        <v>-0.998</v>
      </c>
      <c r="C8" s="98"/>
      <c r="D8" s="97">
        <v>-1.02</v>
      </c>
      <c r="E8" s="98"/>
      <c r="F8" s="97">
        <v>-1.02</v>
      </c>
      <c r="G8" s="98"/>
      <c r="H8" s="97">
        <v>-0.70199999999999996</v>
      </c>
      <c r="I8" s="98"/>
      <c r="J8" s="97">
        <v>-0.70199999999999996</v>
      </c>
      <c r="K8" s="98"/>
    </row>
    <row r="9" spans="1:12">
      <c r="A9" s="62" t="s">
        <v>236</v>
      </c>
      <c r="B9" s="92">
        <v>-2.1419999999999999</v>
      </c>
      <c r="C9" s="95"/>
      <c r="D9" s="92">
        <v>-2.17</v>
      </c>
      <c r="E9" s="95"/>
      <c r="F9" s="92">
        <v>-2.17</v>
      </c>
      <c r="G9" s="95"/>
      <c r="H9" s="92">
        <v>-1.625</v>
      </c>
      <c r="I9" s="95"/>
      <c r="J9" s="92">
        <v>-1.625</v>
      </c>
      <c r="K9" s="95"/>
    </row>
    <row r="10" spans="1:12">
      <c r="A10" s="62" t="s">
        <v>237</v>
      </c>
      <c r="B10" s="92">
        <v>-3.2930000000000001</v>
      </c>
      <c r="C10" s="95"/>
      <c r="D10" s="92">
        <v>-3.1579999999999999</v>
      </c>
      <c r="E10" s="95"/>
      <c r="F10" s="92">
        <v>-3.1579999999999999</v>
      </c>
      <c r="G10" s="95"/>
      <c r="H10" s="92">
        <v>-2.4729999999999999</v>
      </c>
      <c r="I10" s="95"/>
      <c r="J10" s="92">
        <v>-2.4729999999999999</v>
      </c>
      <c r="K10" s="95"/>
    </row>
    <row r="11" spans="1:12">
      <c r="A11" s="62" t="s">
        <v>238</v>
      </c>
      <c r="B11" s="92">
        <v>-4.49</v>
      </c>
      <c r="C11" s="95"/>
      <c r="D11" s="92">
        <v>-4.49</v>
      </c>
      <c r="E11" s="95"/>
      <c r="F11" s="92">
        <v>-4.49</v>
      </c>
      <c r="G11" s="95"/>
      <c r="H11" s="92">
        <v>-3.4369999999999998</v>
      </c>
      <c r="I11" s="95"/>
      <c r="J11" s="92">
        <v>-3.4369999999999998</v>
      </c>
      <c r="K11" s="95"/>
    </row>
    <row r="12" spans="1:12">
      <c r="A12" s="62" t="s">
        <v>239</v>
      </c>
      <c r="B12" s="92">
        <v>-6</v>
      </c>
      <c r="C12" s="95"/>
      <c r="D12" s="92">
        <v>-5.77</v>
      </c>
      <c r="E12" s="95"/>
      <c r="F12" s="92">
        <v>-5.77</v>
      </c>
      <c r="G12" s="95"/>
      <c r="H12" s="92">
        <v>-4.5199999999999996</v>
      </c>
      <c r="I12" s="95"/>
      <c r="J12" s="92">
        <v>-4.5199999999999996</v>
      </c>
      <c r="K12" s="95"/>
    </row>
    <row r="13" spans="1:12">
      <c r="A13" s="62" t="s">
        <v>240</v>
      </c>
      <c r="B13" s="92">
        <v>-7.78</v>
      </c>
      <c r="C13" s="95"/>
      <c r="D13" s="92">
        <v>-7.62</v>
      </c>
      <c r="E13" s="95"/>
      <c r="F13" s="92">
        <v>-7.62</v>
      </c>
      <c r="G13" s="95"/>
      <c r="H13" s="92">
        <v>-5.87</v>
      </c>
      <c r="I13" s="95"/>
      <c r="J13" s="92">
        <v>-5.87</v>
      </c>
      <c r="K13" s="95"/>
    </row>
    <row r="14" spans="1:12">
      <c r="A14" s="62" t="s">
        <v>241</v>
      </c>
      <c r="B14" s="92">
        <v>-11.19</v>
      </c>
      <c r="C14" s="95"/>
      <c r="D14" s="92">
        <v>-10.94</v>
      </c>
      <c r="E14" s="95"/>
      <c r="F14" s="92">
        <v>-10.94</v>
      </c>
      <c r="G14" s="95"/>
      <c r="H14" s="92">
        <v>-8.25</v>
      </c>
      <c r="I14" s="95"/>
      <c r="J14" s="92">
        <v>-8.25</v>
      </c>
      <c r="K14" s="95"/>
    </row>
    <row r="15" spans="1:12" ht="9" customHeight="1">
      <c r="A15" s="93"/>
      <c r="B15" s="93"/>
      <c r="C15" s="79"/>
      <c r="D15" s="93"/>
      <c r="E15" s="79"/>
      <c r="F15" s="93"/>
      <c r="G15" s="79"/>
      <c r="H15" s="93"/>
      <c r="I15" s="79"/>
      <c r="J15" s="93"/>
      <c r="K15" s="79"/>
      <c r="L15" s="78"/>
    </row>
    <row r="16" spans="1:12">
      <c r="A16" s="93"/>
      <c r="B16" s="93"/>
      <c r="C16" s="79"/>
      <c r="D16" s="93"/>
      <c r="E16" s="79"/>
      <c r="F16" s="93"/>
      <c r="G16" s="79"/>
      <c r="H16" s="93"/>
      <c r="I16" s="79"/>
      <c r="J16" s="93"/>
      <c r="K16" s="79"/>
      <c r="L16" s="78"/>
    </row>
    <row r="17" spans="1:12">
      <c r="A17" s="75"/>
      <c r="B17" s="101"/>
      <c r="C17" s="101"/>
      <c r="D17" s="101"/>
      <c r="E17" s="101"/>
      <c r="F17" s="93"/>
      <c r="G17" s="79"/>
      <c r="H17" s="93"/>
      <c r="I17" s="79"/>
      <c r="J17" s="93"/>
      <c r="K17" s="79"/>
      <c r="L17" s="78"/>
    </row>
    <row r="18" spans="1:12">
      <c r="A18" s="101"/>
      <c r="B18" s="75"/>
      <c r="C18" s="75"/>
      <c r="D18" s="75"/>
      <c r="E18" s="75"/>
      <c r="F18" s="93"/>
      <c r="G18" s="79"/>
      <c r="H18" s="93"/>
      <c r="I18" s="79"/>
      <c r="J18" s="93"/>
      <c r="K18" s="79"/>
      <c r="L18" s="78"/>
    </row>
    <row r="19" spans="1:12">
      <c r="A19" s="101"/>
      <c r="B19" s="75"/>
      <c r="C19" s="75"/>
      <c r="D19" s="75"/>
      <c r="E19" s="75"/>
      <c r="F19" s="93"/>
      <c r="G19" s="79"/>
      <c r="H19" s="93"/>
      <c r="I19" s="79"/>
      <c r="J19" s="93"/>
      <c r="K19" s="79"/>
      <c r="L19" s="78"/>
    </row>
    <row r="20" spans="1:12">
      <c r="A20" s="101"/>
      <c r="B20" s="75"/>
      <c r="C20" s="75"/>
      <c r="D20" s="75"/>
      <c r="E20" s="75"/>
      <c r="F20" s="93"/>
      <c r="G20" s="79"/>
      <c r="H20" s="93"/>
      <c r="I20" s="79"/>
      <c r="J20" s="93"/>
      <c r="K20" s="79"/>
      <c r="L20" s="78"/>
    </row>
    <row r="21" spans="1:12">
      <c r="A21" s="101"/>
      <c r="B21" s="75"/>
      <c r="C21" s="75"/>
      <c r="D21" s="75"/>
      <c r="E21" s="75"/>
      <c r="F21" s="93"/>
      <c r="G21" s="79"/>
      <c r="H21" s="93"/>
      <c r="I21" s="79"/>
      <c r="J21" s="93"/>
      <c r="K21" s="79"/>
      <c r="L21" s="78"/>
    </row>
    <row r="22" spans="1:12">
      <c r="A22" s="93"/>
      <c r="B22" s="93"/>
      <c r="C22" s="79"/>
      <c r="D22" s="93"/>
      <c r="E22" s="79"/>
      <c r="F22" s="93"/>
      <c r="G22" s="79"/>
      <c r="H22" s="93"/>
      <c r="I22" s="79"/>
      <c r="J22" s="93"/>
      <c r="K22" s="79"/>
      <c r="L22" s="78"/>
    </row>
    <row r="23" spans="1:12">
      <c r="A23" s="93"/>
      <c r="B23" s="93"/>
      <c r="C23" s="79"/>
      <c r="D23" s="93"/>
      <c r="E23" s="79"/>
      <c r="F23" s="93"/>
      <c r="G23" s="79"/>
      <c r="H23" s="93"/>
      <c r="I23" s="79"/>
      <c r="J23" s="93"/>
      <c r="K23" s="79"/>
      <c r="L23" s="78"/>
    </row>
    <row r="24" spans="1:12">
      <c r="A24" s="93"/>
      <c r="B24" s="93"/>
      <c r="C24" s="79"/>
      <c r="D24" s="93"/>
      <c r="E24" s="79"/>
      <c r="F24" s="93"/>
      <c r="G24" s="79"/>
      <c r="H24" s="93"/>
      <c r="I24" s="79"/>
      <c r="J24" s="93"/>
      <c r="K24" s="79"/>
      <c r="L24" s="78"/>
    </row>
    <row r="25" spans="1:12">
      <c r="A25" s="93"/>
      <c r="B25" s="93"/>
      <c r="C25" s="79"/>
      <c r="D25" s="93"/>
      <c r="E25" s="79"/>
      <c r="F25" s="93"/>
      <c r="G25" s="79"/>
      <c r="H25" s="93"/>
      <c r="I25" s="79"/>
      <c r="J25" s="93"/>
      <c r="K25" s="79"/>
      <c r="L25" s="78"/>
    </row>
    <row r="26" spans="1:12">
      <c r="A26" s="93"/>
      <c r="B26" s="93"/>
      <c r="C26" s="79"/>
      <c r="D26" s="93"/>
      <c r="E26" s="79"/>
      <c r="F26" s="93"/>
      <c r="G26" s="79"/>
      <c r="H26" s="93"/>
      <c r="I26" s="79"/>
      <c r="J26" s="93"/>
      <c r="K26" s="79"/>
      <c r="L26" s="78"/>
    </row>
    <row r="27" spans="1:12">
      <c r="A27" s="93"/>
      <c r="B27" s="93"/>
      <c r="C27" s="79"/>
      <c r="D27" s="93"/>
      <c r="E27" s="79"/>
      <c r="F27" s="93"/>
      <c r="G27" s="79"/>
      <c r="H27" s="93"/>
      <c r="I27" s="79"/>
      <c r="J27" s="93"/>
      <c r="K27" s="79"/>
      <c r="L27" s="78"/>
    </row>
    <row r="28" spans="1:12">
      <c r="A28" s="93"/>
      <c r="B28" s="93"/>
      <c r="C28" s="79"/>
      <c r="D28" s="93"/>
      <c r="E28" s="79"/>
      <c r="F28" s="93"/>
      <c r="G28" s="79"/>
      <c r="H28" s="93"/>
      <c r="I28" s="79"/>
      <c r="J28" s="93"/>
      <c r="K28" s="79"/>
      <c r="L28" s="78"/>
    </row>
    <row r="29" spans="1:12">
      <c r="A29" s="93"/>
      <c r="B29" s="93"/>
      <c r="C29" s="79"/>
      <c r="D29" s="93"/>
      <c r="E29" s="79"/>
      <c r="F29" s="93"/>
      <c r="G29" s="79"/>
      <c r="H29" s="93"/>
      <c r="I29" s="79"/>
      <c r="J29" s="93"/>
      <c r="K29" s="79"/>
      <c r="L29" s="78"/>
    </row>
    <row r="30" spans="1:12">
      <c r="A30" s="93"/>
      <c r="B30" s="93"/>
      <c r="C30" s="79"/>
      <c r="D30" s="93"/>
      <c r="E30" s="79"/>
      <c r="F30" s="93"/>
      <c r="G30" s="79"/>
      <c r="H30" s="93"/>
      <c r="I30" s="79"/>
      <c r="J30" s="93"/>
      <c r="K30" s="79"/>
      <c r="L30" s="78"/>
    </row>
    <row r="31" spans="1:12">
      <c r="A31" s="93"/>
      <c r="B31" s="93"/>
      <c r="C31" s="79"/>
      <c r="D31" s="93"/>
      <c r="E31" s="79"/>
      <c r="F31" s="93"/>
      <c r="G31" s="79"/>
      <c r="H31" s="93"/>
      <c r="I31" s="79"/>
      <c r="J31" s="93"/>
      <c r="K31" s="79"/>
      <c r="L31" s="78"/>
    </row>
    <row r="32" spans="1:12">
      <c r="A32" s="93"/>
      <c r="B32" s="93"/>
      <c r="C32" s="79"/>
      <c r="D32" s="93"/>
      <c r="E32" s="79"/>
      <c r="F32" s="93"/>
      <c r="G32" s="79"/>
      <c r="H32" s="93"/>
      <c r="I32" s="79"/>
      <c r="J32" s="93"/>
      <c r="K32" s="79"/>
      <c r="L32" s="78"/>
    </row>
    <row r="33" spans="1:12">
      <c r="A33" s="93"/>
      <c r="B33" s="93"/>
      <c r="C33" s="79"/>
      <c r="D33" s="93"/>
      <c r="E33" s="79"/>
      <c r="F33" s="93"/>
      <c r="G33" s="79"/>
      <c r="H33" s="93"/>
      <c r="I33" s="79"/>
      <c r="J33" s="93"/>
      <c r="K33" s="79"/>
      <c r="L33" s="78"/>
    </row>
    <row r="34" spans="1:12">
      <c r="A34" s="93"/>
      <c r="B34" s="93"/>
      <c r="C34" s="79"/>
      <c r="D34" s="93"/>
      <c r="E34" s="79"/>
      <c r="F34" s="93"/>
      <c r="G34" s="79"/>
      <c r="H34" s="93"/>
      <c r="I34" s="79"/>
      <c r="J34" s="93"/>
      <c r="K34" s="79"/>
      <c r="L34" s="78"/>
    </row>
  </sheetData>
  <mergeCells count="9">
    <mergeCell ref="A2:K2"/>
    <mergeCell ref="A1:K1"/>
    <mergeCell ref="B6:C6"/>
    <mergeCell ref="D6:E6"/>
    <mergeCell ref="H6:I6"/>
    <mergeCell ref="F6:G6"/>
    <mergeCell ref="J6:K6"/>
    <mergeCell ref="A4:K4"/>
    <mergeCell ref="A3:K3"/>
  </mergeCells>
  <printOptions horizontalCentered="1"/>
  <pageMargins left="0.7" right="0.7" top="0.75" bottom="0.44" header="0.3" footer="0.3"/>
  <pageSetup orientation="landscape" horizontalDpi="300" verticalDpi="300" r:id="rId1"/>
  <headerFooter>
    <oddHeader>&amp;L&amp;"Arial,Bold"&amp;12AVC Voltage per Stage&amp;C&amp;"Arial,Bold"&amp;12Model: __________&amp;R&amp;"Arial,Bold"&amp;12Serial #: __________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MODULATOR</vt:lpstr>
      <vt:lpstr>IF</vt:lpstr>
      <vt:lpstr>RF-DRIVER</vt:lpstr>
      <vt:lpstr>BANDPASS</vt:lpstr>
      <vt:lpstr>AUDIO</vt:lpstr>
      <vt:lpstr>RX Levels</vt:lpstr>
      <vt:lpstr>TX Audio</vt:lpstr>
      <vt:lpstr>TX RF Levels</vt:lpstr>
      <vt:lpstr>"S" Meter</vt:lpstr>
      <vt:lpstr>S-Meter</vt:lpstr>
      <vt:lpstr>'RX Levels'!Print_Area</vt:lpstr>
      <vt:lpstr>'S-Meter'!Print_Area</vt:lpstr>
      <vt:lpstr>'TX Audio'!Print_Area</vt:lpstr>
      <vt:lpstr>'TX RF Levels'!Print_Area</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Mike</cp:lastModifiedBy>
  <cp:lastPrinted>2021-01-29T00:10:42Z</cp:lastPrinted>
  <dcterms:created xsi:type="dcterms:W3CDTF">2012-02-05T17:19:23Z</dcterms:created>
  <dcterms:modified xsi:type="dcterms:W3CDTF">2021-12-17T15:34:10Z</dcterms:modified>
</cp:coreProperties>
</file>